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PrimaryMathsHub\SATs QLAs\"/>
    </mc:Choice>
  </mc:AlternateContent>
  <xr:revisionPtr revIDLastSave="0" documentId="13_ncr:1_{1F173173-7114-492E-941D-50DEE6B95F70}" xr6:coauthVersionLast="47" xr6:coauthVersionMax="47" xr10:uidLastSave="{00000000-0000-0000-0000-000000000000}"/>
  <bookViews>
    <workbookView xWindow="-96" yWindow="0" windowWidth="11712" windowHeight="12336" activeTab="3" xr2:uid="{89C8C0D7-A2E1-4ADD-AA66-58BFFB2E0741}"/>
  </bookViews>
  <sheets>
    <sheet name="Paper 1 (Arithmetic)" sheetId="1" r:id="rId1"/>
    <sheet name="Paper 2 (Reasoning)" sheetId="11" r:id="rId2"/>
    <sheet name="Paper 3 (Reasoning)" sheetId="12" r:id="rId3"/>
    <sheet name="Pupil totals and scaled score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2" l="1"/>
  <c r="E24" i="12"/>
  <c r="D24" i="12" s="1"/>
  <c r="E22" i="12"/>
  <c r="E16" i="12"/>
  <c r="E15" i="12"/>
  <c r="E13" i="12"/>
  <c r="E10" i="12"/>
  <c r="E9" i="12"/>
  <c r="E8" i="12"/>
  <c r="E7" i="12"/>
  <c r="E3" i="12"/>
  <c r="E22" i="11"/>
  <c r="E21" i="11"/>
  <c r="E20" i="11"/>
  <c r="E19" i="11"/>
  <c r="E17" i="11"/>
  <c r="E15" i="11"/>
  <c r="E14" i="11"/>
  <c r="E9" i="11"/>
  <c r="E6" i="11"/>
  <c r="E3" i="11"/>
  <c r="E31" i="1"/>
  <c r="E26" i="1"/>
  <c r="E25" i="12"/>
  <c r="E19" i="12"/>
  <c r="E18" i="12"/>
  <c r="E12" i="12"/>
  <c r="E6" i="12"/>
  <c r="E25" i="11" l="1"/>
  <c r="E13" i="11"/>
  <c r="E12" i="11"/>
  <c r="E16" i="11"/>
  <c r="E11" i="11"/>
  <c r="E10" i="11"/>
  <c r="E32" i="1"/>
  <c r="E27" i="1"/>
  <c r="E25" i="1"/>
  <c r="E24" i="1"/>
  <c r="E22" i="1"/>
  <c r="E20" i="12"/>
  <c r="E17" i="12"/>
  <c r="E14" i="12"/>
  <c r="E5" i="12"/>
  <c r="E23" i="12"/>
  <c r="E21" i="12"/>
  <c r="E7" i="11"/>
  <c r="E24" i="11"/>
  <c r="E38" i="1"/>
  <c r="E35" i="1"/>
  <c r="E21" i="1"/>
  <c r="E19" i="1"/>
  <c r="AC4" i="13"/>
  <c r="X3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E28" i="12" l="1"/>
  <c r="AO27" i="12"/>
  <c r="AO4" i="13" s="1"/>
  <c r="AN27" i="12"/>
  <c r="AN4" i="13" s="1"/>
  <c r="AM27" i="12"/>
  <c r="AM4" i="13" s="1"/>
  <c r="AL27" i="12"/>
  <c r="AL4" i="13" s="1"/>
  <c r="AK27" i="12"/>
  <c r="AK4" i="13" s="1"/>
  <c r="AJ27" i="12"/>
  <c r="AJ4" i="13" s="1"/>
  <c r="AI27" i="12"/>
  <c r="AI4" i="13" s="1"/>
  <c r="AH27" i="12"/>
  <c r="AH4" i="13" s="1"/>
  <c r="AG27" i="12"/>
  <c r="AG4" i="13" s="1"/>
  <c r="AF27" i="12"/>
  <c r="AF4" i="13" s="1"/>
  <c r="AE27" i="12"/>
  <c r="AE4" i="13" s="1"/>
  <c r="AD27" i="12"/>
  <c r="AD4" i="13" s="1"/>
  <c r="AC27" i="12"/>
  <c r="AB27" i="12"/>
  <c r="AB4" i="13" s="1"/>
  <c r="AA27" i="12"/>
  <c r="AA4" i="13" s="1"/>
  <c r="Z27" i="12"/>
  <c r="Z4" i="13" s="1"/>
  <c r="Y27" i="12"/>
  <c r="Y4" i="13" s="1"/>
  <c r="X27" i="12"/>
  <c r="X4" i="13" s="1"/>
  <c r="X5" i="13" s="1"/>
  <c r="X6" i="13" s="1"/>
  <c r="W27" i="12"/>
  <c r="W4" i="13" s="1"/>
  <c r="V27" i="12"/>
  <c r="V4" i="13" s="1"/>
  <c r="U27" i="12"/>
  <c r="U4" i="13" s="1"/>
  <c r="T27" i="12"/>
  <c r="T4" i="13" s="1"/>
  <c r="S27" i="12"/>
  <c r="S4" i="13" s="1"/>
  <c r="R27" i="12"/>
  <c r="R4" i="13" s="1"/>
  <c r="Q27" i="12"/>
  <c r="Q4" i="13" s="1"/>
  <c r="P27" i="12"/>
  <c r="P4" i="13" s="1"/>
  <c r="O27" i="12"/>
  <c r="O4" i="13" s="1"/>
  <c r="N27" i="12"/>
  <c r="N4" i="13" s="1"/>
  <c r="M27" i="12"/>
  <c r="M4" i="13" s="1"/>
  <c r="L27" i="12"/>
  <c r="L4" i="13" s="1"/>
  <c r="K27" i="12"/>
  <c r="K4" i="13" s="1"/>
  <c r="J27" i="12"/>
  <c r="J4" i="13" s="1"/>
  <c r="I27" i="12"/>
  <c r="I4" i="13" s="1"/>
  <c r="H27" i="12"/>
  <c r="H4" i="13" s="1"/>
  <c r="G27" i="12"/>
  <c r="G4" i="13" s="1"/>
  <c r="F27" i="12"/>
  <c r="F4" i="13" s="1"/>
  <c r="E27" i="12"/>
  <c r="E11" i="12"/>
  <c r="E4" i="12"/>
  <c r="E2" i="12"/>
  <c r="D21" i="12" s="1"/>
  <c r="E23" i="11"/>
  <c r="E27" i="11"/>
  <c r="AO26" i="11"/>
  <c r="AO3" i="13" s="1"/>
  <c r="AN26" i="11"/>
  <c r="AN3" i="13" s="1"/>
  <c r="AM26" i="11"/>
  <c r="AM3" i="13" s="1"/>
  <c r="AL26" i="11"/>
  <c r="AL3" i="13" s="1"/>
  <c r="AK26" i="11"/>
  <c r="AK3" i="13" s="1"/>
  <c r="AJ26" i="11"/>
  <c r="AJ3" i="13" s="1"/>
  <c r="AI26" i="11"/>
  <c r="AI3" i="13" s="1"/>
  <c r="AH26" i="11"/>
  <c r="AH3" i="13" s="1"/>
  <c r="AG26" i="11"/>
  <c r="AG3" i="13" s="1"/>
  <c r="AF26" i="11"/>
  <c r="AF3" i="13" s="1"/>
  <c r="AE26" i="11"/>
  <c r="AE3" i="13" s="1"/>
  <c r="AD26" i="11"/>
  <c r="AD3" i="13" s="1"/>
  <c r="AC26" i="11"/>
  <c r="AC3" i="13" s="1"/>
  <c r="AC5" i="13" s="1"/>
  <c r="AC6" i="13" s="1"/>
  <c r="AB26" i="11"/>
  <c r="AB3" i="13" s="1"/>
  <c r="AA26" i="11"/>
  <c r="AA3" i="13" s="1"/>
  <c r="Z26" i="11"/>
  <c r="Z3" i="13" s="1"/>
  <c r="Y26" i="11"/>
  <c r="Y3" i="13" s="1"/>
  <c r="X26" i="11"/>
  <c r="W26" i="11"/>
  <c r="W3" i="13" s="1"/>
  <c r="V26" i="11"/>
  <c r="V3" i="13" s="1"/>
  <c r="U26" i="11"/>
  <c r="U3" i="13" s="1"/>
  <c r="T26" i="11"/>
  <c r="T3" i="13" s="1"/>
  <c r="S26" i="11"/>
  <c r="S3" i="13" s="1"/>
  <c r="R26" i="11"/>
  <c r="R3" i="13" s="1"/>
  <c r="Q26" i="11"/>
  <c r="Q3" i="13" s="1"/>
  <c r="P26" i="11"/>
  <c r="P3" i="13" s="1"/>
  <c r="O26" i="11"/>
  <c r="O3" i="13" s="1"/>
  <c r="N26" i="11"/>
  <c r="N3" i="13" s="1"/>
  <c r="M26" i="11"/>
  <c r="M3" i="13" s="1"/>
  <c r="L26" i="11"/>
  <c r="L3" i="13" s="1"/>
  <c r="K26" i="11"/>
  <c r="J26" i="11"/>
  <c r="J3" i="13" s="1"/>
  <c r="I26" i="11"/>
  <c r="I3" i="13" s="1"/>
  <c r="H26" i="11"/>
  <c r="H3" i="13" s="1"/>
  <c r="G26" i="11"/>
  <c r="G3" i="13" s="1"/>
  <c r="F26" i="11"/>
  <c r="F3" i="13" s="1"/>
  <c r="E18" i="11"/>
  <c r="E8" i="11"/>
  <c r="E5" i="11"/>
  <c r="E4" i="11"/>
  <c r="E2" i="11"/>
  <c r="E8" i="1"/>
  <c r="E9" i="1"/>
  <c r="E10" i="1"/>
  <c r="E28" i="1"/>
  <c r="E33" i="1"/>
  <c r="E30" i="1"/>
  <c r="D25" i="12" l="1"/>
  <c r="D22" i="12"/>
  <c r="D23" i="12"/>
  <c r="W5" i="13"/>
  <c r="W6" i="13" s="1"/>
  <c r="AE5" i="13"/>
  <c r="AE6" i="13" s="1"/>
  <c r="AM5" i="13"/>
  <c r="AM6" i="13" s="1"/>
  <c r="Q5" i="13"/>
  <c r="Q6" i="13" s="1"/>
  <c r="Y5" i="13"/>
  <c r="Y6" i="13" s="1"/>
  <c r="AG5" i="13"/>
  <c r="AG6" i="13" s="1"/>
  <c r="AO5" i="13"/>
  <c r="AO6" i="13" s="1"/>
  <c r="U5" i="13"/>
  <c r="U6" i="13" s="1"/>
  <c r="AK5" i="13"/>
  <c r="AK6" i="13" s="1"/>
  <c r="D13" i="11"/>
  <c r="V5" i="13"/>
  <c r="V6" i="13" s="1"/>
  <c r="AD5" i="13"/>
  <c r="AD6" i="13" s="1"/>
  <c r="AL5" i="13"/>
  <c r="AL6" i="13" s="1"/>
  <c r="P5" i="13"/>
  <c r="P6" i="13" s="1"/>
  <c r="AF5" i="13"/>
  <c r="AF6" i="13" s="1"/>
  <c r="AN5" i="13"/>
  <c r="AN6" i="13" s="1"/>
  <c r="D5" i="11"/>
  <c r="R5" i="13"/>
  <c r="R6" i="13" s="1"/>
  <c r="Z5" i="13"/>
  <c r="Z6" i="13" s="1"/>
  <c r="AH5" i="13"/>
  <c r="AH6" i="13" s="1"/>
  <c r="S5" i="13"/>
  <c r="S6" i="13" s="1"/>
  <c r="AA5" i="13"/>
  <c r="AA6" i="13" s="1"/>
  <c r="AI5" i="13"/>
  <c r="AI6" i="13" s="1"/>
  <c r="E26" i="11"/>
  <c r="K3" i="13"/>
  <c r="T5" i="13"/>
  <c r="T6" i="13" s="1"/>
  <c r="AB5" i="13"/>
  <c r="AB6" i="13" s="1"/>
  <c r="AJ5" i="13"/>
  <c r="AJ6" i="13" s="1"/>
  <c r="D12" i="12"/>
  <c r="D14" i="12"/>
  <c r="D4" i="12"/>
  <c r="D20" i="12"/>
  <c r="D6" i="12"/>
  <c r="D16" i="12"/>
  <c r="D8" i="12"/>
  <c r="D10" i="12"/>
  <c r="D18" i="12"/>
  <c r="D13" i="12"/>
  <c r="D5" i="12"/>
  <c r="D17" i="12"/>
  <c r="D7" i="12"/>
  <c r="D11" i="12"/>
  <c r="D15" i="12"/>
  <c r="D19" i="12"/>
  <c r="D9" i="12"/>
  <c r="D26" i="12"/>
  <c r="D3" i="12"/>
  <c r="D19" i="11"/>
  <c r="D16" i="11"/>
  <c r="D4" i="11"/>
  <c r="D9" i="11"/>
  <c r="D12" i="11"/>
  <c r="D8" i="11"/>
  <c r="D21" i="11"/>
  <c r="D10" i="11"/>
  <c r="D17" i="11"/>
  <c r="D14" i="11"/>
  <c r="D22" i="11"/>
  <c r="D3" i="11"/>
  <c r="D7" i="11"/>
  <c r="D11" i="11"/>
  <c r="D15" i="11"/>
  <c r="D23" i="11"/>
  <c r="D20" i="11"/>
  <c r="D24" i="11"/>
  <c r="D25" i="11"/>
  <c r="D6" i="11"/>
  <c r="D18" i="11"/>
  <c r="AO39" i="1"/>
  <c r="AN39" i="1"/>
  <c r="AM39" i="1"/>
  <c r="AL39" i="1"/>
  <c r="AK39" i="1"/>
  <c r="AJ39" i="1"/>
  <c r="AI39" i="1"/>
  <c r="AH39" i="1"/>
  <c r="AG39" i="1"/>
  <c r="AF39" i="1"/>
  <c r="AD39" i="1"/>
  <c r="AE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O2" i="13" s="1"/>
  <c r="O5" i="13" s="1"/>
  <c r="O6" i="13" s="1"/>
  <c r="N39" i="1"/>
  <c r="N2" i="13" s="1"/>
  <c r="N5" i="13" s="1"/>
  <c r="N6" i="13" s="1"/>
  <c r="M39" i="1"/>
  <c r="M2" i="13" s="1"/>
  <c r="M5" i="13" s="1"/>
  <c r="M6" i="13" s="1"/>
  <c r="L39" i="1"/>
  <c r="L2" i="13" s="1"/>
  <c r="L5" i="13" s="1"/>
  <c r="L6" i="13" s="1"/>
  <c r="K39" i="1"/>
  <c r="K2" i="13" s="1"/>
  <c r="J39" i="1"/>
  <c r="J2" i="13" s="1"/>
  <c r="J5" i="13" s="1"/>
  <c r="J6" i="13" s="1"/>
  <c r="I39" i="1"/>
  <c r="I2" i="13" s="1"/>
  <c r="I5" i="13" s="1"/>
  <c r="I6" i="13" s="1"/>
  <c r="H39" i="1"/>
  <c r="H2" i="13" s="1"/>
  <c r="H5" i="13" s="1"/>
  <c r="H6" i="13" s="1"/>
  <c r="G39" i="1"/>
  <c r="G2" i="13" s="1"/>
  <c r="G5" i="13" s="1"/>
  <c r="G6" i="13" s="1"/>
  <c r="F39" i="1"/>
  <c r="E40" i="1"/>
  <c r="E2" i="1"/>
  <c r="E3" i="1"/>
  <c r="E4" i="1"/>
  <c r="K5" i="13" l="1"/>
  <c r="K6" i="13" s="1"/>
  <c r="F2" i="13"/>
  <c r="F5" i="13" s="1"/>
  <c r="F6" i="13" s="1"/>
  <c r="D3" i="1"/>
  <c r="D4" i="1"/>
  <c r="E5" i="1"/>
  <c r="D5" i="1" s="1"/>
  <c r="E6" i="1" l="1"/>
  <c r="D6" i="1" s="1"/>
  <c r="E7" i="1" l="1"/>
  <c r="D7" i="1" s="1"/>
  <c r="D8" i="1" l="1"/>
  <c r="D9" i="1" l="1"/>
  <c r="D10" i="1" l="1"/>
  <c r="E11" i="1" l="1"/>
  <c r="D11" i="1" s="1"/>
  <c r="E12" i="1" l="1"/>
  <c r="D12" i="1" s="1"/>
  <c r="E13" i="1" l="1"/>
  <c r="D13" i="1" s="1"/>
  <c r="E14" i="1" l="1"/>
  <c r="D14" i="1" s="1"/>
  <c r="E15" i="1" l="1"/>
  <c r="D15" i="1" s="1"/>
  <c r="E16" i="1" l="1"/>
  <c r="D16" i="1" s="1"/>
  <c r="E17" i="1" l="1"/>
  <c r="D17" i="1" s="1"/>
  <c r="E18" i="1" l="1"/>
  <c r="D18" i="1" s="1"/>
  <c r="D19" i="1" l="1"/>
  <c r="E20" i="1" l="1"/>
  <c r="D20" i="1" s="1"/>
  <c r="D21" i="1" l="1"/>
  <c r="D22" i="1" l="1"/>
  <c r="E23" i="1" l="1"/>
  <c r="D23" i="1" s="1"/>
  <c r="D24" i="1" l="1"/>
  <c r="D25" i="1" l="1"/>
  <c r="D26" i="1" l="1"/>
  <c r="D27" i="1" l="1"/>
  <c r="D28" i="1" l="1"/>
  <c r="E29" i="1" l="1"/>
  <c r="D29" i="1" s="1"/>
  <c r="D30" i="1" l="1"/>
  <c r="D31" i="1" l="1"/>
  <c r="D32" i="1" l="1"/>
  <c r="D33" i="1" l="1"/>
  <c r="E34" i="1" l="1"/>
  <c r="D34" i="1" s="1"/>
  <c r="D35" i="1" l="1"/>
  <c r="E36" i="1" l="1"/>
  <c r="D36" i="1" s="1"/>
  <c r="E37" i="1" l="1"/>
  <c r="D37" i="1" s="1"/>
  <c r="E39" i="1" l="1"/>
  <c r="D38" i="1"/>
</calcChain>
</file>

<file path=xl/sharedStrings.xml><?xml version="1.0" encoding="utf-8"?>
<sst xmlns="http://schemas.openxmlformats.org/spreadsheetml/2006/main" count="103" uniqueCount="92">
  <si>
    <t>% confidence</t>
  </si>
  <si>
    <t>NAMES</t>
  </si>
  <si>
    <t>Marks</t>
  </si>
  <si>
    <t>n</t>
  </si>
  <si>
    <t>Total /110</t>
  </si>
  <si>
    <t>Paper 1 (Arithmetic) /40</t>
  </si>
  <si>
    <t>Paper 2 (Reasoning) /35</t>
  </si>
  <si>
    <t>Paper 3 (Reasoning) /35</t>
  </si>
  <si>
    <t>Raw score</t>
  </si>
  <si>
    <t>Scaled score</t>
  </si>
  <si>
    <t>Translate shape</t>
  </si>
  <si>
    <t>Addition 40 + 1000</t>
  </si>
  <si>
    <t>Addition 707 + 1818</t>
  </si>
  <si>
    <t>Adding fractions same denominator 4/6 + 3/6</t>
  </si>
  <si>
    <t>Divide by 1   505 ÷ 1</t>
  </si>
  <si>
    <t>Subtraction  345 - 60</t>
  </si>
  <si>
    <t>Decimal addition   2.7 + 3.014</t>
  </si>
  <si>
    <t>Addition   _____ = 4,500 + 600</t>
  </si>
  <si>
    <t xml:space="preserve">Times tables division    72 ÷ 9 </t>
  </si>
  <si>
    <t>Short multiplication  8 x 33</t>
  </si>
  <si>
    <t>Short multiplication  167 x 4</t>
  </si>
  <si>
    <t>Subtraction  4912 - 824</t>
  </si>
  <si>
    <t>Subtracting fractions   62/100 - 38/100</t>
  </si>
  <si>
    <t>Adding 100 missing number    ____ - 100 = 1059</t>
  </si>
  <si>
    <t>Order of operations   50 + (36 ÷ 6)</t>
  </si>
  <si>
    <t>Multiplying pairs of fractions   4/6 x 3/5</t>
  </si>
  <si>
    <t>Times tables multiplication 30 x 40</t>
  </si>
  <si>
    <t>Short multiplication   581 ÷ 7</t>
  </si>
  <si>
    <t>Divide by 10, 100, 1000   0.04 ÷ 10</t>
  </si>
  <si>
    <t>Multiply by 10, 100, 1000      2345 x 1000</t>
  </si>
  <si>
    <t xml:space="preserve">Whole number subtract decimal    9 - 3.45 </t>
  </si>
  <si>
    <t>Long multiplication    4781 x 23</t>
  </si>
  <si>
    <t>Long division    714 ÷ 17</t>
  </si>
  <si>
    <t>Subtracting fractions   3/4 - 3.8</t>
  </si>
  <si>
    <t>Long multiplication    418 x 46</t>
  </si>
  <si>
    <t>Decimal subtraction     37.8 - 14.671</t>
  </si>
  <si>
    <t>Adding fractions   1/4 + 1/5 + 1/10</t>
  </si>
  <si>
    <t>Divide fraction by whole number   4/5 ÷ 4</t>
  </si>
  <si>
    <t>Divide fraction by whole number   5/8 ÷ 2</t>
  </si>
  <si>
    <t>Percentage of a number   45% of 460</t>
  </si>
  <si>
    <t>Mixed number add fraction   2 1/3 + 5/6</t>
  </si>
  <si>
    <t xml:space="preserve">Percentage of a number  7% of 500 </t>
  </si>
  <si>
    <t>Subtract fractions   2/6 - 1/8</t>
  </si>
  <si>
    <t>Times tables multiplication  0.9 x 200</t>
  </si>
  <si>
    <t>Percentage of a number   15% x 1000</t>
  </si>
  <si>
    <t>Multiply mixed number by whole number  1 1/2 x 57</t>
  </si>
  <si>
    <t>Long division    2242 ÷ 59</t>
  </si>
  <si>
    <t>Interpret bar graph</t>
  </si>
  <si>
    <t>Multiply and divide by 10 100 1000</t>
  </si>
  <si>
    <t xml:space="preserve">Grid multiplication missing digits </t>
  </si>
  <si>
    <t xml:space="preserve">Interpreting table </t>
  </si>
  <si>
    <t xml:space="preserve">Complete table with 1000 more/ less </t>
  </si>
  <si>
    <t xml:space="preserve">Order decimal numbers </t>
  </si>
  <si>
    <t xml:space="preserve">Equivalent times </t>
  </si>
  <si>
    <t>Addition and subtraction word problem</t>
  </si>
  <si>
    <t>Equivalent fractions diagram</t>
  </si>
  <si>
    <t>Round to nearest 10, 100, 1000</t>
  </si>
  <si>
    <t>Algebra- cooking chicken</t>
  </si>
  <si>
    <t xml:space="preserve">Properties of 3D shapes- faces and vertices </t>
  </si>
  <si>
    <t xml:space="preserve">Money word problem </t>
  </si>
  <si>
    <t>Ratio- seed word problem</t>
  </si>
  <si>
    <t xml:space="preserve">Roman numerals </t>
  </si>
  <si>
    <t xml:space="preserve">Degress in one and a half turns </t>
  </si>
  <si>
    <t xml:space="preserve">Complete quadrilateral using coordinates </t>
  </si>
  <si>
    <t>Fraction as a percentage</t>
  </si>
  <si>
    <t xml:space="preserve">Word problem- find cost of posting one letter </t>
  </si>
  <si>
    <t>Fraction decimal equialence- explain</t>
  </si>
  <si>
    <t xml:space="preserve">Calculating using scale </t>
  </si>
  <si>
    <t>Scale factor- shape</t>
  </si>
  <si>
    <t>Find fraction of shape not shaded</t>
  </si>
  <si>
    <t>Divide by 10    75 ÷ _____ = 7.5</t>
  </si>
  <si>
    <t xml:space="preserve">Division word problem </t>
  </si>
  <si>
    <t>Use number cards to make numbers</t>
  </si>
  <si>
    <t>Interpret line graph</t>
  </si>
  <si>
    <t xml:space="preserve">Subtraction word problem </t>
  </si>
  <si>
    <t>Interpret timetable</t>
  </si>
  <si>
    <t>Write factors of 30 that aren't factors of 15</t>
  </si>
  <si>
    <t>Metric units 568 ml - half a litre</t>
  </si>
  <si>
    <t>Calculare radius</t>
  </si>
  <si>
    <t xml:space="preserve">Times tables multiplication word problem </t>
  </si>
  <si>
    <t>Circle pentagon with 4 acute angles</t>
  </si>
  <si>
    <t>Word problem- find cost of one pineapple</t>
  </si>
  <si>
    <t xml:space="preserve">Parallel and perpendicular </t>
  </si>
  <si>
    <t>Subtraction and division word problem- leaflets</t>
  </si>
  <si>
    <t xml:space="preserve">Compare mixed numbers and decimals </t>
  </si>
  <si>
    <t>Square number + prime number</t>
  </si>
  <si>
    <t>Inverse operation- find starting number</t>
  </si>
  <si>
    <t xml:space="preserve">Calculating area word problem </t>
  </si>
  <si>
    <t>Fraction sequence</t>
  </si>
  <si>
    <t xml:space="preserve">Widtth of rectangle word problem </t>
  </si>
  <si>
    <t>Algebra- complete rule   b = __ x a - ____</t>
  </si>
  <si>
    <t>Calculate missing length on cuboid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</si>
</sst>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0" xfId="0" applyAlignment="1">
      <alignment textRotation="90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99F88BFC-10E4-4BC2-9B19-D014C9104776}"/>
    <cellStyle name="Percent" xfId="1" builtinId="5"/>
  </cellStyles>
  <dxfs count="49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E943-5501-4237-BAAA-738CC481900E}">
  <dimension ref="A2:BQ40"/>
  <sheetViews>
    <sheetView zoomScale="63" zoomScaleNormal="63" workbookViewId="0">
      <selection activeCell="E1" sqref="E1:E1048576"/>
    </sheetView>
  </sheetViews>
  <sheetFormatPr defaultRowHeight="14.4" x14ac:dyDescent="0.3"/>
  <cols>
    <col min="2" max="2" width="51.6640625" customWidth="1"/>
    <col min="3" max="3" width="3.6640625" style="5" customWidth="1"/>
    <col min="4" max="4" width="7.33203125" customWidth="1"/>
    <col min="5" max="5" width="4.3320312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11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12</v>
      </c>
      <c r="C4" s="6">
        <v>1</v>
      </c>
      <c r="D4" s="2">
        <f>E4/E2</f>
        <v>0</v>
      </c>
      <c r="E4" s="1">
        <f t="shared" ref="E4:E40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13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14</v>
      </c>
      <c r="C6" s="6">
        <v>1</v>
      </c>
      <c r="D6" s="2">
        <f>E6/E2</f>
        <v>0</v>
      </c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15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16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17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19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18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20</v>
      </c>
      <c r="C12" s="6">
        <v>1</v>
      </c>
      <c r="D12" s="2">
        <f>E12/E2</f>
        <v>0</v>
      </c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21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22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23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24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25</v>
      </c>
      <c r="C17" s="6">
        <v>1</v>
      </c>
      <c r="D17" s="2">
        <f>E17/E2</f>
        <v>0</v>
      </c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26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27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28</v>
      </c>
      <c r="C20" s="6">
        <v>1</v>
      </c>
      <c r="D20" s="2">
        <f>E20/E2</f>
        <v>0</v>
      </c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29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32</v>
      </c>
      <c r="C22" s="6">
        <v>2</v>
      </c>
      <c r="D22" s="2">
        <f>E22/E2</f>
        <v>0</v>
      </c>
      <c r="E22" s="1">
        <f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30</v>
      </c>
      <c r="C23" s="6">
        <v>1</v>
      </c>
      <c r="D23" s="2">
        <f>E23/E2</f>
        <v>0</v>
      </c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31</v>
      </c>
      <c r="C24" s="6">
        <v>2</v>
      </c>
      <c r="D24" s="2">
        <f>E24/E2</f>
        <v>0</v>
      </c>
      <c r="E24" s="1">
        <f>COUNTIF(F24:BQ24,"1")/2+COUNTIF(F24:BQ24,"2")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33</v>
      </c>
      <c r="C25" s="6">
        <v>1</v>
      </c>
      <c r="D25" s="2">
        <f>E25/E2</f>
        <v>0</v>
      </c>
      <c r="E25" s="1">
        <f>COUNTIF(F25:BQ25,"1")+COUNTIF(F25:BQ25,"2")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34</v>
      </c>
      <c r="C26" s="6">
        <v>2</v>
      </c>
      <c r="D26" s="2">
        <f>E26/E2</f>
        <v>0</v>
      </c>
      <c r="E26" s="1">
        <f>COUNTIF(F26:BQ26,"1")/2+COUNTIF(F26:BQ26,"2")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35</v>
      </c>
      <c r="C27" s="6">
        <v>1</v>
      </c>
      <c r="D27" s="2">
        <f>E27/E2</f>
        <v>0</v>
      </c>
      <c r="E27" s="1">
        <f>COUNTIF(F27:BQ27,"1")+COUNTIF(F27:BQ27,"2")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">
        <v>26</v>
      </c>
      <c r="B28" s="6" t="s">
        <v>36</v>
      </c>
      <c r="C28" s="6">
        <v>1</v>
      </c>
      <c r="D28" s="2">
        <f>E28/E2</f>
        <v>0</v>
      </c>
      <c r="E28" s="1">
        <f>COUNTIF(F28:BQ28,"1")+COUNTIF(F28:BQ28,"2")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A29" s="1">
        <v>27</v>
      </c>
      <c r="B29" s="6" t="s">
        <v>37</v>
      </c>
      <c r="C29" s="6">
        <v>1</v>
      </c>
      <c r="D29" s="2">
        <f>E29/E2</f>
        <v>0</v>
      </c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">
      <c r="A30" s="1">
        <v>28</v>
      </c>
      <c r="B30" s="6" t="s">
        <v>38</v>
      </c>
      <c r="C30" s="6">
        <v>1</v>
      </c>
      <c r="D30" s="2">
        <f>E30/E2</f>
        <v>0</v>
      </c>
      <c r="E30" s="1">
        <f>COUNTIF(F30:BQ30,"1")+COUNTIF(F30:BQ30,"2")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">
      <c r="A31" s="1">
        <v>29</v>
      </c>
      <c r="B31" s="6" t="s">
        <v>39</v>
      </c>
      <c r="C31" s="6">
        <v>1</v>
      </c>
      <c r="D31" s="2">
        <f>E31/E2</f>
        <v>0</v>
      </c>
      <c r="E31" s="1">
        <f>COUNTIF(F31:BQ31,"1")+COUNTIF(F31:BQ31,"2")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3">
      <c r="A32" s="1">
        <v>30</v>
      </c>
      <c r="B32" s="6" t="s">
        <v>40</v>
      </c>
      <c r="C32" s="6">
        <v>1</v>
      </c>
      <c r="D32" s="2">
        <f>E32/E2</f>
        <v>0</v>
      </c>
      <c r="E32" s="1">
        <f>COUNTIF(F32:BQ32,"1")+COUNTIF(F32:BQ32,"2")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3">
      <c r="A33" s="1">
        <v>31</v>
      </c>
      <c r="B33" s="6" t="s">
        <v>41</v>
      </c>
      <c r="C33" s="6">
        <v>1</v>
      </c>
      <c r="D33" s="2">
        <f>E33/E2</f>
        <v>0</v>
      </c>
      <c r="E33" s="1">
        <f>COUNTIF(F33:BQ33,"1")+COUNTIF(F33:BQ33,"2")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3">
      <c r="A34" s="1">
        <v>32</v>
      </c>
      <c r="B34" s="6" t="s">
        <v>42</v>
      </c>
      <c r="C34" s="6">
        <v>1</v>
      </c>
      <c r="D34" s="2">
        <f>E34/E2</f>
        <v>0</v>
      </c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1">
        <v>33</v>
      </c>
      <c r="B35" s="6" t="s">
        <v>43</v>
      </c>
      <c r="C35" s="6">
        <v>1</v>
      </c>
      <c r="D35" s="2">
        <f>E35/E2</f>
        <v>0</v>
      </c>
      <c r="E35" s="1">
        <f>(COUNTIF(F35:BQ35,"1")+COUNTIF(F35:BQ35,"2"))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1">
        <v>34</v>
      </c>
      <c r="B36" s="6" t="s">
        <v>44</v>
      </c>
      <c r="C36" s="6">
        <v>1</v>
      </c>
      <c r="D36" s="2">
        <f>E36/E2</f>
        <v>0</v>
      </c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3">
      <c r="A37" s="1">
        <v>35</v>
      </c>
      <c r="B37" s="6" t="s">
        <v>45</v>
      </c>
      <c r="C37" s="6">
        <v>1</v>
      </c>
      <c r="D37" s="2">
        <f>E37/E2</f>
        <v>0</v>
      </c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3">
      <c r="A38" s="1">
        <v>36</v>
      </c>
      <c r="B38" s="6" t="s">
        <v>46</v>
      </c>
      <c r="C38" s="6">
        <v>2</v>
      </c>
      <c r="D38" s="2">
        <f>E38/E2</f>
        <v>0</v>
      </c>
      <c r="E38" s="1">
        <f>COUNTIF(F38:BQ38,"1")/2+COUNTIF(F38:BQ38,"2")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3">
      <c r="E39" s="4">
        <f t="shared" si="0"/>
        <v>0</v>
      </c>
      <c r="F39">
        <f t="shared" ref="F39:AK39" si="1">SUM(F3:F38)</f>
        <v>0</v>
      </c>
      <c r="G39" s="4">
        <f t="shared" si="1"/>
        <v>0</v>
      </c>
      <c r="H39">
        <f t="shared" si="1"/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  <c r="S39">
        <f t="shared" si="1"/>
        <v>0</v>
      </c>
      <c r="T39">
        <f t="shared" si="1"/>
        <v>0</v>
      </c>
      <c r="U39">
        <f t="shared" si="1"/>
        <v>0</v>
      </c>
      <c r="V39">
        <f t="shared" si="1"/>
        <v>0</v>
      </c>
      <c r="W39">
        <f t="shared" si="1"/>
        <v>0</v>
      </c>
      <c r="X39">
        <f t="shared" si="1"/>
        <v>0</v>
      </c>
      <c r="Y39">
        <f t="shared" si="1"/>
        <v>0</v>
      </c>
      <c r="Z39">
        <f t="shared" si="1"/>
        <v>0</v>
      </c>
      <c r="AA39">
        <f t="shared" si="1"/>
        <v>0</v>
      </c>
      <c r="AB39">
        <f t="shared" si="1"/>
        <v>0</v>
      </c>
      <c r="AC39">
        <f t="shared" si="1"/>
        <v>0</v>
      </c>
      <c r="AD39">
        <f t="shared" si="1"/>
        <v>0</v>
      </c>
      <c r="AE39">
        <f t="shared" si="1"/>
        <v>0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</v>
      </c>
      <c r="AJ39">
        <f t="shared" si="1"/>
        <v>0</v>
      </c>
      <c r="AK39">
        <f t="shared" si="1"/>
        <v>0</v>
      </c>
      <c r="AL39">
        <f t="shared" ref="AL39:AO39" si="2">SUM(AL3:AL38)</f>
        <v>0</v>
      </c>
      <c r="AM39">
        <f t="shared" si="2"/>
        <v>0</v>
      </c>
      <c r="AN39">
        <f t="shared" si="2"/>
        <v>0</v>
      </c>
      <c r="AO39">
        <f t="shared" si="2"/>
        <v>0</v>
      </c>
    </row>
    <row r="40" spans="1:41" x14ac:dyDescent="0.3">
      <c r="E40" s="4">
        <f t="shared" si="0"/>
        <v>0</v>
      </c>
      <c r="G40" s="4"/>
    </row>
  </sheetData>
  <conditionalFormatting sqref="D3:D38">
    <cfRule type="cellIs" dxfId="48" priority="60" operator="between">
      <formula>0.7</formula>
      <formula>1</formula>
    </cfRule>
    <cfRule type="cellIs" dxfId="47" priority="61" operator="between">
      <formula>0.5</formula>
      <formula>0.7</formula>
    </cfRule>
    <cfRule type="cellIs" dxfId="46" priority="62" operator="between">
      <formula>0</formula>
      <formula>0.5</formula>
    </cfRule>
  </conditionalFormatting>
  <conditionalFormatting sqref="F3:AO21 F32:AO37 F25:AO30 F23:AO23">
    <cfRule type="colorScale" priority="5">
      <colorScale>
        <cfvo type="num" val="0"/>
        <cfvo type="num" val="1"/>
        <color rgb="FFFF0000"/>
        <color rgb="FF00B050"/>
      </colorScale>
    </cfRule>
  </conditionalFormatting>
  <conditionalFormatting sqref="F22:AO22 F24:AO24 F31:AO31 F38:AO38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4">
    <cfRule type="cellIs" dxfId="45" priority="51" operator="greaterThan">
      <formula>1</formula>
    </cfRule>
  </conditionalFormatting>
  <conditionalFormatting sqref="F31:AO31">
    <cfRule type="cellIs" dxfId="44" priority="3" operator="equal">
      <formula>1</formula>
    </cfRule>
  </conditionalFormatting>
  <conditionalFormatting sqref="F26:AO26">
    <cfRule type="cellIs" dxfId="43" priority="1" operator="equal">
      <formula>2</formula>
    </cfRule>
    <cfRule type="cellIs" dxfId="42" priority="2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277-7E65-4D81-81DB-2BCED8537425}">
  <dimension ref="A2:BQ27"/>
  <sheetViews>
    <sheetView zoomScale="69" zoomScaleNormal="69" workbookViewId="0">
      <selection activeCell="S20" sqref="S20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3.777343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47</v>
      </c>
      <c r="C3" s="6">
        <v>2</v>
      </c>
      <c r="D3" s="2">
        <f>E3/E2</f>
        <v>0</v>
      </c>
      <c r="E3" s="1">
        <f>COUNTIF(F3:BQ3,"1")/2+COUNTIF(F3:BQ3,"2")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48</v>
      </c>
      <c r="C4" s="6">
        <v>1</v>
      </c>
      <c r="D4" s="2">
        <f>E4/E2</f>
        <v>0</v>
      </c>
      <c r="E4" s="1">
        <f t="shared" ref="E4:E18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49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50</v>
      </c>
      <c r="C6" s="6">
        <v>2</v>
      </c>
      <c r="D6" s="2">
        <f>E6/E2</f>
        <v>0</v>
      </c>
      <c r="E6" s="1">
        <f>COUNTIF(F6:BQ6,"1")/2+COUNTIF(F6:BQ6,"2")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51</v>
      </c>
      <c r="C7" s="6">
        <v>2</v>
      </c>
      <c r="D7" s="2">
        <f>E7/E2</f>
        <v>0</v>
      </c>
      <c r="E7" s="1">
        <f>COUNTIF(F7:BQ7,"1")/2+COUNTIF(F7:BQ7,"2")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52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53</v>
      </c>
      <c r="C9" s="6">
        <v>2</v>
      </c>
      <c r="D9" s="2">
        <f>E9/E2</f>
        <v>0</v>
      </c>
      <c r="E9" s="1">
        <f>COUNTIF(F9:BQ9,"1")/2+COUNTIF(F9:BQ9,"2")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54</v>
      </c>
      <c r="C10" s="6">
        <v>2</v>
      </c>
      <c r="D10" s="2">
        <f>E10/E2</f>
        <v>0</v>
      </c>
      <c r="E10" s="1">
        <f>COUNTIF(F10:BQ10,"1")/2+COUNTIF(F10:BQ10,"2")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55</v>
      </c>
      <c r="C11" s="6">
        <v>1</v>
      </c>
      <c r="D11" s="2">
        <f>E11/E2</f>
        <v>0</v>
      </c>
      <c r="E11" s="1">
        <f>COUNTIF(F11:BQ11,"1")+COUNTIF(F11:BQ11,"2")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56</v>
      </c>
      <c r="C12" s="6">
        <v>2</v>
      </c>
      <c r="D12" s="2">
        <f>E12/E2</f>
        <v>0</v>
      </c>
      <c r="E12" s="1">
        <f>COUNTIF(F12:BQ12,"1")/2+COUNTIF(F12:BQ12,"2")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7">
        <v>11</v>
      </c>
      <c r="B13" s="6" t="s">
        <v>57</v>
      </c>
      <c r="C13" s="6">
        <v>2</v>
      </c>
      <c r="D13" s="2">
        <f>E13/E2</f>
        <v>0</v>
      </c>
      <c r="E13" s="1">
        <f>COUNTIF(F13:BQ13,"1")/2+COUNTIF(F13:BQ13,"2")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7">
        <v>12</v>
      </c>
      <c r="B14" s="6" t="s">
        <v>58</v>
      </c>
      <c r="C14" s="6">
        <v>2</v>
      </c>
      <c r="D14" s="2">
        <f>E14/E2</f>
        <v>0</v>
      </c>
      <c r="E14" s="1">
        <f>COUNTIF(F14:BQ14,"1")/2+COUNTIF(F14:BQ14,"2")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59</v>
      </c>
      <c r="C15" s="6">
        <v>2</v>
      </c>
      <c r="D15" s="2">
        <f>E15/E2</f>
        <v>0</v>
      </c>
      <c r="E15" s="1">
        <f>COUNTIF(F15:BQ15,"1")/2+COUNTIF(F15:BQ15,"2")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60</v>
      </c>
      <c r="C16" s="6">
        <v>1</v>
      </c>
      <c r="D16" s="2">
        <f>E16/E2</f>
        <v>0</v>
      </c>
      <c r="E16" s="1">
        <f>COUNTIF(F16:BQ16,"1")+COUNTIF(F16:BQ16,"2")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61</v>
      </c>
      <c r="C17" s="6">
        <v>1</v>
      </c>
      <c r="D17" s="2">
        <f>E17/E2</f>
        <v>0</v>
      </c>
      <c r="E17" s="1">
        <f>COUNTIF(F17:BQ17,"1")+COUNTIF(F17:BQ17,"2")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62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63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64</v>
      </c>
      <c r="C20" s="6">
        <v>1</v>
      </c>
      <c r="D20" s="2">
        <f>E20/E2</f>
        <v>0</v>
      </c>
      <c r="E20" s="1">
        <f>COUNTIF(F20:BQ20,"1")+COUNTIF(F20:BQ20,"2")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65</v>
      </c>
      <c r="C21" s="6">
        <v>2</v>
      </c>
      <c r="D21" s="2">
        <f>E21/E2</f>
        <v>0</v>
      </c>
      <c r="E21" s="1">
        <f>COUNTIF(F21:BQ21,"1")/2+COUNTIF(F21:BQ21,"2")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66</v>
      </c>
      <c r="C22" s="6">
        <v>1</v>
      </c>
      <c r="D22" s="2">
        <f>E22/E2</f>
        <v>0</v>
      </c>
      <c r="E22" s="1">
        <f>COUNTIF(F22:BQ22,"1")+COUNTIF(F22:BQ22,"2")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67</v>
      </c>
      <c r="C23" s="6">
        <v>2</v>
      </c>
      <c r="D23" s="2">
        <f>E23/E2</f>
        <v>0</v>
      </c>
      <c r="E23" s="1">
        <f t="shared" ref="E23" si="1">COUNTIF(F23:BQ23,"1")/2+COUNTIF(F23:BQ23,"2")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68</v>
      </c>
      <c r="C24" s="6">
        <v>1</v>
      </c>
      <c r="D24" s="2">
        <f>E24/E2</f>
        <v>0</v>
      </c>
      <c r="E24" s="1">
        <f>COUNTIF(F24:BQ24,"1")+COUNTIF(F24:BQ24,"2")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7">
        <v>23</v>
      </c>
      <c r="B25" s="6" t="s">
        <v>69</v>
      </c>
      <c r="C25" s="6">
        <v>2</v>
      </c>
      <c r="D25" s="2">
        <f>E25/E2</f>
        <v>0</v>
      </c>
      <c r="E25" s="1">
        <f>COUNTIF(F25:BQ25,"1")/2+COUNTIF(F25:BQ25,"2")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E26" s="4">
        <f>COUNTIF(F37:BQ37,"1")+COUNTIF(F37:BQ37,"2")</f>
        <v>0</v>
      </c>
      <c r="F26">
        <f>SUM(F3:F25)</f>
        <v>0</v>
      </c>
      <c r="G26" s="4">
        <f>SUM(G3:G25)</f>
        <v>0</v>
      </c>
      <c r="H26">
        <f>SUM(H3:H25)</f>
        <v>0</v>
      </c>
      <c r="I26">
        <f>SUM(I3:I25)</f>
        <v>0</v>
      </c>
      <c r="J26">
        <f>SUM(J3:J25)</f>
        <v>0</v>
      </c>
      <c r="K26">
        <f>SUM(K3:K25)</f>
        <v>0</v>
      </c>
      <c r="L26">
        <f>SUM(L3:L25)</f>
        <v>0</v>
      </c>
      <c r="M26">
        <f>SUM(M3:M25)</f>
        <v>0</v>
      </c>
      <c r="N26">
        <f>SUM(N3:N25)</f>
        <v>0</v>
      </c>
      <c r="O26">
        <f>SUM(O3:O25)</f>
        <v>0</v>
      </c>
      <c r="P26">
        <f>SUM(P3:P25)</f>
        <v>0</v>
      </c>
      <c r="Q26">
        <f>SUM(Q3:Q25)</f>
        <v>0</v>
      </c>
      <c r="R26">
        <f>SUM(R3:R25)</f>
        <v>0</v>
      </c>
      <c r="S26">
        <f>SUM(S3:S25)</f>
        <v>0</v>
      </c>
      <c r="T26">
        <f>SUM(T3:T25)</f>
        <v>0</v>
      </c>
      <c r="U26">
        <f>SUM(U3:U25)</f>
        <v>0</v>
      </c>
      <c r="V26">
        <f>SUM(V3:V25)</f>
        <v>0</v>
      </c>
      <c r="W26">
        <f>SUM(W3:W25)</f>
        <v>0</v>
      </c>
      <c r="X26">
        <f>SUM(X3:X25)</f>
        <v>0</v>
      </c>
      <c r="Y26">
        <f>SUM(Y3:Y25)</f>
        <v>0</v>
      </c>
      <c r="Z26">
        <f>SUM(Z3:Z25)</f>
        <v>0</v>
      </c>
      <c r="AA26">
        <f>SUM(AA3:AA25)</f>
        <v>0</v>
      </c>
      <c r="AB26">
        <f>SUM(AB3:AB25)</f>
        <v>0</v>
      </c>
      <c r="AC26">
        <f>SUM(AC3:AC25)</f>
        <v>0</v>
      </c>
      <c r="AD26">
        <f>SUM(AD3:AD25)</f>
        <v>0</v>
      </c>
      <c r="AE26">
        <f>SUM(AE3:AE25)</f>
        <v>0</v>
      </c>
      <c r="AF26">
        <f>SUM(AF3:AF25)</f>
        <v>0</v>
      </c>
      <c r="AG26">
        <f>SUM(AG3:AG25)</f>
        <v>0</v>
      </c>
      <c r="AH26">
        <f>SUM(AH3:AH25)</f>
        <v>0</v>
      </c>
      <c r="AI26">
        <f>SUM(AI3:AI25)</f>
        <v>0</v>
      </c>
      <c r="AJ26">
        <f>SUM(AJ3:AJ25)</f>
        <v>0</v>
      </c>
      <c r="AK26">
        <f>SUM(AK3:AK25)</f>
        <v>0</v>
      </c>
      <c r="AL26">
        <f>SUM(AL3:AL25)</f>
        <v>0</v>
      </c>
      <c r="AM26">
        <f>SUM(AM3:AM25)</f>
        <v>0</v>
      </c>
      <c r="AN26">
        <f>SUM(AN3:AN25)</f>
        <v>0</v>
      </c>
      <c r="AO26">
        <f>SUM(AO3:AO25)</f>
        <v>0</v>
      </c>
    </row>
    <row r="27" spans="1:41" x14ac:dyDescent="0.3">
      <c r="E27" s="4">
        <f>COUNTIF(F38:BQ38,"1")+COUNTIF(F38:BQ38,"2")</f>
        <v>0</v>
      </c>
      <c r="G27" s="4"/>
    </row>
  </sheetData>
  <conditionalFormatting sqref="D3:D25">
    <cfRule type="cellIs" dxfId="41" priority="32" operator="between">
      <formula>0.7</formula>
      <formula>1</formula>
    </cfRule>
    <cfRule type="cellIs" dxfId="40" priority="33" operator="between">
      <formula>0.5</formula>
      <formula>0.7</formula>
    </cfRule>
    <cfRule type="cellIs" dxfId="39" priority="34" operator="between">
      <formula>0</formula>
      <formula>0.5</formula>
    </cfRule>
  </conditionalFormatting>
  <conditionalFormatting sqref="F3:AO6 F24:AO24 F21:AO21 F14:AO16 F11:AO11 F8:AO9">
    <cfRule type="colorScale" priority="17">
      <colorScale>
        <cfvo type="num" val="0"/>
        <cfvo type="num" val="1"/>
        <color rgb="FFFF0000"/>
        <color rgb="FF00B050"/>
      </colorScale>
    </cfRule>
  </conditionalFormatting>
  <conditionalFormatting sqref="F7:AO7 F10:AO10 F12:AO13 F17:AO18 F20:AO20 F22:AO23 F25:AO25">
    <cfRule type="colorScale" priority="16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19:AO19">
    <cfRule type="cellIs" dxfId="38" priority="14" operator="equal">
      <formula>3</formula>
    </cfRule>
    <cfRule type="colorScale" priority="15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2">
    <cfRule type="cellIs" dxfId="37" priority="31" operator="greaterThan">
      <formula>1</formula>
    </cfRule>
  </conditionalFormatting>
  <conditionalFormatting sqref="F3:AO3">
    <cfRule type="cellIs" dxfId="36" priority="11" operator="equal">
      <formula>2</formula>
    </cfRule>
    <cfRule type="cellIs" priority="12" operator="equal">
      <formula>2</formula>
    </cfRule>
    <cfRule type="cellIs" dxfId="35" priority="13" operator="equal">
      <formula>1</formula>
    </cfRule>
  </conditionalFormatting>
  <conditionalFormatting sqref="F6:AO6">
    <cfRule type="cellIs" dxfId="34" priority="9" operator="equal">
      <formula>2</formula>
    </cfRule>
    <cfRule type="cellIs" dxfId="33" priority="10" operator="equal">
      <formula>1</formula>
    </cfRule>
  </conditionalFormatting>
  <conditionalFormatting sqref="F9:AO9">
    <cfRule type="cellIs" dxfId="32" priority="7" operator="equal">
      <formula>2</formula>
    </cfRule>
    <cfRule type="cellIs" dxfId="31" priority="8" operator="equal">
      <formula>1</formula>
    </cfRule>
  </conditionalFormatting>
  <conditionalFormatting sqref="F14:AO15">
    <cfRule type="cellIs" dxfId="30" priority="5" operator="equal">
      <formula>2</formula>
    </cfRule>
    <cfRule type="cellIs" dxfId="29" priority="6" operator="equal">
      <formula>1</formula>
    </cfRule>
  </conditionalFormatting>
  <conditionalFormatting sqref="F17:AO20">
    <cfRule type="cellIs" dxfId="28" priority="4" operator="equal">
      <formula>1</formula>
    </cfRule>
  </conditionalFormatting>
  <conditionalFormatting sqref="F21:AO21">
    <cfRule type="cellIs" dxfId="27" priority="2" operator="equal">
      <formula>2</formula>
    </cfRule>
    <cfRule type="cellIs" dxfId="26" priority="3" operator="equal">
      <formula>1</formula>
    </cfRule>
  </conditionalFormatting>
  <conditionalFormatting sqref="F22:AO22">
    <cfRule type="cellIs" dxfId="25" priority="1" operator="equal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1CEC-43FA-43C7-95D6-44B3FDAFDE5D}">
  <dimension ref="A2:BQ28"/>
  <sheetViews>
    <sheetView zoomScale="62" zoomScaleNormal="62" workbookViewId="0">
      <selection activeCell="E1" sqref="E1:E1048576"/>
    </sheetView>
  </sheetViews>
  <sheetFormatPr defaultRowHeight="14.4" x14ac:dyDescent="0.3"/>
  <cols>
    <col min="2" max="2" width="55.33203125" customWidth="1"/>
    <col min="3" max="3" width="3.6640625" style="5" customWidth="1"/>
    <col min="4" max="4" width="6.5546875" customWidth="1"/>
    <col min="5" max="5" width="4.44140625" hidden="1" customWidth="1"/>
    <col min="6" max="6" width="3.21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70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71</v>
      </c>
      <c r="C4" s="6">
        <v>1</v>
      </c>
      <c r="D4" s="2">
        <f>E4/E2</f>
        <v>0</v>
      </c>
      <c r="E4" s="1">
        <f t="shared" ref="E4:E16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72</v>
      </c>
      <c r="C5" s="6">
        <v>1</v>
      </c>
      <c r="D5" s="2">
        <f>E5/E2</f>
        <v>0</v>
      </c>
      <c r="E5" s="1">
        <f>COUNTIF(F5:BQ5,"1")+COUNTIF(F5:BQ5,"2")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73</v>
      </c>
      <c r="C6" s="6">
        <v>2</v>
      </c>
      <c r="D6" s="2">
        <f>E6/E2</f>
        <v>0</v>
      </c>
      <c r="E6" s="1">
        <f>COUNTIF(F6:BQ6,"1")/2+COUNTIF(F6:BQ6,"2")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74</v>
      </c>
      <c r="C7" s="6">
        <v>1</v>
      </c>
      <c r="D7" s="2">
        <f>E7/E2</f>
        <v>0</v>
      </c>
      <c r="E7" s="1">
        <f>COUNTIF(F7:BQ7,"1")+COUNTIF(F7:BQ7,"2")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75</v>
      </c>
      <c r="C8" s="6">
        <v>1</v>
      </c>
      <c r="D8" s="2">
        <f>E8/E2</f>
        <v>0</v>
      </c>
      <c r="E8" s="1">
        <f>COUNTIF(F8:BQ8,"1")+COUNTIF(F8:BQ8,"2")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10</v>
      </c>
      <c r="C9" s="6">
        <v>1</v>
      </c>
      <c r="D9" s="2">
        <f>E9/E2</f>
        <v>0</v>
      </c>
      <c r="E9" s="1">
        <f>COUNTIF(F9:BQ9,"1")+COUNTIF(F9:BQ9,"2")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76</v>
      </c>
      <c r="C10" s="6">
        <v>2</v>
      </c>
      <c r="D10" s="2">
        <f>E10/E2</f>
        <v>0</v>
      </c>
      <c r="E10" s="1">
        <f>COUNTIF(F10:BQ10,"1")/2+COUNTIF(F10:BQ10,"2")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75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77</v>
      </c>
      <c r="C12" s="6">
        <v>1</v>
      </c>
      <c r="D12" s="2">
        <f>E12/E2</f>
        <v>0</v>
      </c>
      <c r="E12" s="1">
        <f>COUNTIF(F12:BQ12,"1")+COUNTIF(F12:BQ12,"2")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78</v>
      </c>
      <c r="C13" s="6">
        <v>1</v>
      </c>
      <c r="D13" s="2">
        <f>E13/E2</f>
        <v>0</v>
      </c>
      <c r="E13" s="1">
        <f>COUNTIF(F13:BQ13,"1")+COUNTIF(F13:BQ13,"2")</f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79</v>
      </c>
      <c r="C14" s="6">
        <v>1</v>
      </c>
      <c r="D14" s="2">
        <f>E14/E2</f>
        <v>0</v>
      </c>
      <c r="E14" s="1">
        <f>COUNTIF(F14:BQ14,"1")+COUNTIF(F14:BQ14,"2")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80</v>
      </c>
      <c r="C15" s="6">
        <v>1</v>
      </c>
      <c r="D15" s="2">
        <f>E15/E2</f>
        <v>0</v>
      </c>
      <c r="E15" s="1">
        <f>COUNTIF(F15:BQ15,"1")+COUNTIF(F15:BQ15,"2")</f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81</v>
      </c>
      <c r="C16" s="6">
        <v>2</v>
      </c>
      <c r="D16" s="2">
        <f>E16/E2</f>
        <v>0</v>
      </c>
      <c r="E16" s="1">
        <f>COUNTIF(F16:BQ16,"1")/2+COUNTIF(F16:BQ16,"2")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82</v>
      </c>
      <c r="C17" s="6">
        <v>1</v>
      </c>
      <c r="D17" s="2">
        <f>E17/E2</f>
        <v>0</v>
      </c>
      <c r="E17" s="1">
        <f>COUNTIF(F17:BQ17,"1")+COUNTIF(F17:BQ17,"2")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83</v>
      </c>
      <c r="C18" s="6">
        <v>2</v>
      </c>
      <c r="D18" s="2">
        <f>E18/E2</f>
        <v>0</v>
      </c>
      <c r="E18" s="1">
        <f>COUNTIF(F18:BQ18,"1")/2+COUNTIF(F18:BQ18,"2")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84</v>
      </c>
      <c r="C19" s="6">
        <v>2</v>
      </c>
      <c r="D19" s="2">
        <f>E19/E2</f>
        <v>0</v>
      </c>
      <c r="E19" s="1">
        <f>COUNTIF(F19:BQ19,"1")/2+COUNTIF(F19:BQ19,"2")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85</v>
      </c>
      <c r="C20" s="6">
        <v>1</v>
      </c>
      <c r="D20" s="2">
        <f>E20/E2</f>
        <v>0</v>
      </c>
      <c r="E20" s="1">
        <f>COUNTIF(F20:BQ20,"1")+COUNTIF(F20:BQ20,"2")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86</v>
      </c>
      <c r="C21" s="6">
        <v>2</v>
      </c>
      <c r="D21" s="2">
        <f>E21/E2</f>
        <v>0</v>
      </c>
      <c r="E21" s="1">
        <f>COUNTIF(F21:BQ21,"1")/2+COUNTIF(F21:BQ21,"2")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87</v>
      </c>
      <c r="C22" s="6">
        <v>3</v>
      </c>
      <c r="D22" s="2">
        <f>E22/E2</f>
        <v>0</v>
      </c>
      <c r="E22" s="1">
        <f>COUNTIF(F22:BQ22,"1")/3+COUNTIF(F22:BQ22,"2")/2+COUNTIF(F22:BQ22,"3")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88</v>
      </c>
      <c r="C23" s="6">
        <v>2</v>
      </c>
      <c r="D23" s="2">
        <f>E23/E2</f>
        <v>0</v>
      </c>
      <c r="E23" s="1">
        <f>COUNTIF(F23:BQ23,"1")/2+COUNTIF(F23:BQ23,"2")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89</v>
      </c>
      <c r="C24" s="6">
        <v>2</v>
      </c>
      <c r="D24" s="2">
        <f>E24/E2</f>
        <v>0</v>
      </c>
      <c r="E24" s="1">
        <f>COUNTIF(F24:BQ24,"1")/2+COUNTIF(F24:BQ24,"2")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90</v>
      </c>
      <c r="C25" s="6">
        <v>1</v>
      </c>
      <c r="D25" s="2">
        <f>E25/E2</f>
        <v>0</v>
      </c>
      <c r="E25" s="1">
        <f>COUNTIF(F25:BQ25,"1")+COUNTIF(F25:BQ25,"2")+COUNTIF(F25:BQ25,"3")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91</v>
      </c>
      <c r="C26" s="6">
        <v>2</v>
      </c>
      <c r="D26" s="2">
        <f>E26/E2</f>
        <v>0</v>
      </c>
      <c r="E26" s="1">
        <f>COUNTIF(F26:BQ26,"1")/2+COUNTIF(F26:BQ26,"2")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E27" s="4">
        <f>COUNTIF(F38:BQ38,"1")+COUNTIF(F38:BQ38,"2")</f>
        <v>0</v>
      </c>
      <c r="F27">
        <f t="shared" ref="F27:AO27" si="1">SUM(F3:F26)</f>
        <v>0</v>
      </c>
      <c r="G27" s="4">
        <f t="shared" si="1"/>
        <v>0</v>
      </c>
      <c r="H27">
        <f t="shared" si="1"/>
        <v>0</v>
      </c>
      <c r="I27">
        <f t="shared" si="1"/>
        <v>0</v>
      </c>
      <c r="J27">
        <f t="shared" si="1"/>
        <v>0</v>
      </c>
      <c r="K27">
        <f t="shared" si="1"/>
        <v>0</v>
      </c>
      <c r="L27">
        <f t="shared" si="1"/>
        <v>0</v>
      </c>
      <c r="M27">
        <f t="shared" si="1"/>
        <v>0</v>
      </c>
      <c r="N27">
        <f t="shared" si="1"/>
        <v>0</v>
      </c>
      <c r="O27">
        <f t="shared" si="1"/>
        <v>0</v>
      </c>
      <c r="P27">
        <f t="shared" si="1"/>
        <v>0</v>
      </c>
      <c r="Q27">
        <f t="shared" si="1"/>
        <v>0</v>
      </c>
      <c r="R27">
        <f t="shared" si="1"/>
        <v>0</v>
      </c>
      <c r="S27">
        <f t="shared" si="1"/>
        <v>0</v>
      </c>
      <c r="T27">
        <f t="shared" si="1"/>
        <v>0</v>
      </c>
      <c r="U27">
        <f t="shared" si="1"/>
        <v>0</v>
      </c>
      <c r="V27">
        <f t="shared" si="1"/>
        <v>0</v>
      </c>
      <c r="W27">
        <f t="shared" si="1"/>
        <v>0</v>
      </c>
      <c r="X27">
        <f t="shared" si="1"/>
        <v>0</v>
      </c>
      <c r="Y27">
        <f t="shared" si="1"/>
        <v>0</v>
      </c>
      <c r="Z27">
        <f t="shared" si="1"/>
        <v>0</v>
      </c>
      <c r="AA27">
        <f t="shared" si="1"/>
        <v>0</v>
      </c>
      <c r="AB27">
        <f t="shared" si="1"/>
        <v>0</v>
      </c>
      <c r="AC27">
        <f t="shared" si="1"/>
        <v>0</v>
      </c>
      <c r="AD27">
        <f t="shared" si="1"/>
        <v>0</v>
      </c>
      <c r="AE27">
        <f t="shared" si="1"/>
        <v>0</v>
      </c>
      <c r="AF27">
        <f t="shared" si="1"/>
        <v>0</v>
      </c>
      <c r="AG27">
        <f t="shared" si="1"/>
        <v>0</v>
      </c>
      <c r="AH27">
        <f t="shared" si="1"/>
        <v>0</v>
      </c>
      <c r="AI27">
        <f t="shared" si="1"/>
        <v>0</v>
      </c>
      <c r="AJ27">
        <f t="shared" si="1"/>
        <v>0</v>
      </c>
      <c r="AK27">
        <f t="shared" si="1"/>
        <v>0</v>
      </c>
      <c r="AL27">
        <f t="shared" si="1"/>
        <v>0</v>
      </c>
      <c r="AM27">
        <f t="shared" si="1"/>
        <v>0</v>
      </c>
      <c r="AN27">
        <f t="shared" si="1"/>
        <v>0</v>
      </c>
      <c r="AO27">
        <f t="shared" si="1"/>
        <v>0</v>
      </c>
    </row>
    <row r="28" spans="1:41" x14ac:dyDescent="0.3">
      <c r="E28" s="4">
        <f>COUNTIF(F39:BQ39,"1")+COUNTIF(F39:BQ39,"2")</f>
        <v>0</v>
      </c>
      <c r="G28" s="4"/>
    </row>
  </sheetData>
  <conditionalFormatting sqref="D3:D26">
    <cfRule type="cellIs" dxfId="24" priority="36" operator="between">
      <formula>0.7</formula>
      <formula>1</formula>
    </cfRule>
    <cfRule type="cellIs" dxfId="23" priority="37" operator="between">
      <formula>0.5</formula>
      <formula>0.7</formula>
    </cfRule>
    <cfRule type="cellIs" dxfId="22" priority="38" operator="between">
      <formula>0</formula>
      <formula>0.5</formula>
    </cfRule>
  </conditionalFormatting>
  <conditionalFormatting sqref="F3:AO3 F6:AO9 F13:AO13 F15:AO15 F18:AO19 F21:AO24">
    <cfRule type="colorScale" priority="16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4:AO5 F25:AO26 F20:AO20 F16:AO17 F14:AO14 F10:AO12">
    <cfRule type="colorScale" priority="17">
      <colorScale>
        <cfvo type="num" val="0"/>
        <cfvo type="num" val="1"/>
        <color rgb="FFFF0000"/>
        <color rgb="FF00B050"/>
      </colorScale>
    </cfRule>
  </conditionalFormatting>
  <conditionalFormatting sqref="BR33">
    <cfRule type="cellIs" dxfId="21" priority="35" operator="greaterThan">
      <formula>1</formula>
    </cfRule>
  </conditionalFormatting>
  <conditionalFormatting sqref="F3:AO3">
    <cfRule type="cellIs" dxfId="20" priority="15" operator="equal">
      <formula>1</formula>
    </cfRule>
  </conditionalFormatting>
  <conditionalFormatting sqref="F7:AO9">
    <cfRule type="cellIs" dxfId="19" priority="14" operator="equal">
      <formula>1</formula>
    </cfRule>
  </conditionalFormatting>
  <conditionalFormatting sqref="F10:AO10">
    <cfRule type="cellIs" dxfId="18" priority="13" operator="equal">
      <formula>1</formula>
    </cfRule>
    <cfRule type="cellIs" dxfId="17" priority="12" operator="equal">
      <formula>2</formula>
    </cfRule>
  </conditionalFormatting>
  <conditionalFormatting sqref="F13:AO13">
    <cfRule type="cellIs" dxfId="16" priority="11" operator="equal">
      <formula>1</formula>
    </cfRule>
  </conditionalFormatting>
  <conditionalFormatting sqref="F15:AO15">
    <cfRule type="cellIs" dxfId="15" priority="10" operator="equal">
      <formula>1</formula>
    </cfRule>
  </conditionalFormatting>
  <conditionalFormatting sqref="F16:AO16">
    <cfRule type="cellIs" dxfId="14" priority="9" operator="equal">
      <formula>1</formula>
    </cfRule>
    <cfRule type="cellIs" dxfId="13" priority="8" operator="equal">
      <formula>2</formula>
    </cfRule>
  </conditionalFormatting>
  <conditionalFormatting sqref="F24:AO24">
    <cfRule type="cellIs" dxfId="11" priority="7" operator="equal">
      <formula>1</formula>
    </cfRule>
    <cfRule type="cellIs" dxfId="10" priority="6" operator="equal">
      <formula>2</formula>
    </cfRule>
  </conditionalFormatting>
  <conditionalFormatting sqref="F26:AO26">
    <cfRule type="cellIs" dxfId="8" priority="5" operator="equal">
      <formula>1</formula>
    </cfRule>
    <cfRule type="cellIs" dxfId="7" priority="4" operator="equal">
      <formula>2</formula>
    </cfRule>
  </conditionalFormatting>
  <conditionalFormatting sqref="F22:AO22">
    <cfRule type="cellIs" dxfId="3" priority="3" operator="equal">
      <formula>1</formula>
    </cfRule>
    <cfRule type="cellIs" dxfId="4" priority="2" operator="equal">
      <formula>2</formula>
    </cfRule>
    <cfRule type="cellIs" dxfId="2" priority="1" operator="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5EE7-2AB7-4CF2-A79C-1F811367B526}">
  <dimension ref="D1:AS115"/>
  <sheetViews>
    <sheetView tabSelected="1" topLeftCell="Z3" zoomScale="81" zoomScaleNormal="81" workbookViewId="0">
      <selection activeCell="AS115" sqref="AR4:AS115"/>
    </sheetView>
  </sheetViews>
  <sheetFormatPr defaultRowHeight="14.4" x14ac:dyDescent="0.3"/>
  <cols>
    <col min="3" max="3" width="7.88671875" customWidth="1"/>
    <col min="4" max="4" width="8.88671875" hidden="1" customWidth="1"/>
    <col min="5" max="5" width="22.5546875" customWidth="1"/>
    <col min="6" max="6" width="4.5546875" customWidth="1"/>
    <col min="7" max="9" width="4.88671875" customWidth="1"/>
    <col min="10" max="10" width="5.109375" customWidth="1"/>
    <col min="11" max="12" width="5.33203125" customWidth="1"/>
    <col min="13" max="13" width="5.109375" customWidth="1"/>
    <col min="14" max="14" width="4.88671875" customWidth="1"/>
    <col min="15" max="15" width="5.109375" customWidth="1"/>
    <col min="16" max="16" width="4.109375" customWidth="1"/>
    <col min="17" max="17" width="4.88671875" customWidth="1"/>
    <col min="18" max="18" width="5.109375" customWidth="1"/>
    <col min="19" max="19" width="4.88671875" customWidth="1"/>
    <col min="20" max="20" width="5.109375" customWidth="1"/>
    <col min="21" max="21" width="4.88671875" customWidth="1"/>
    <col min="22" max="23" width="5.33203125" customWidth="1"/>
    <col min="24" max="25" width="5.5546875" customWidth="1"/>
    <col min="26" max="26" width="5.33203125" customWidth="1"/>
    <col min="27" max="27" width="4.44140625" customWidth="1"/>
    <col min="28" max="28" width="5.109375" customWidth="1"/>
    <col min="29" max="29" width="4.88671875" customWidth="1"/>
    <col min="30" max="30" width="5.5546875" customWidth="1"/>
    <col min="31" max="31" width="4.88671875" customWidth="1"/>
    <col min="32" max="32" width="4.6640625" customWidth="1"/>
    <col min="33" max="33" width="5.109375" customWidth="1"/>
    <col min="34" max="34" width="4.6640625" customWidth="1"/>
    <col min="35" max="35" width="4.88671875" customWidth="1"/>
    <col min="36" max="36" width="5.33203125" customWidth="1"/>
    <col min="37" max="37" width="5.5546875" customWidth="1"/>
    <col min="38" max="39" width="4.88671875" customWidth="1"/>
    <col min="40" max="41" width="5.5546875" customWidth="1"/>
    <col min="44" max="44" width="10" customWidth="1"/>
    <col min="45" max="45" width="11.88671875" customWidth="1"/>
  </cols>
  <sheetData>
    <row r="1" spans="5:45" ht="63" customHeight="1" x14ac:dyDescent="0.3"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5:45" x14ac:dyDescent="0.3">
      <c r="E2" t="s">
        <v>5</v>
      </c>
      <c r="F2">
        <f>'Paper 1 (Arithmetic)'!$F39</f>
        <v>0</v>
      </c>
      <c r="G2">
        <f>'Paper 1 (Arithmetic)'!$G39</f>
        <v>0</v>
      </c>
      <c r="H2">
        <f>'Paper 1 (Arithmetic)'!$H39</f>
        <v>0</v>
      </c>
      <c r="I2">
        <f>'Paper 1 (Arithmetic)'!$I39</f>
        <v>0</v>
      </c>
      <c r="J2">
        <f>'Paper 1 (Arithmetic)'!$J39</f>
        <v>0</v>
      </c>
      <c r="K2">
        <f>'Paper 1 (Arithmetic)'!$K39</f>
        <v>0</v>
      </c>
      <c r="L2">
        <f>'Paper 1 (Arithmetic)'!$L39</f>
        <v>0</v>
      </c>
      <c r="M2">
        <f>'Paper 1 (Arithmetic)'!$M39</f>
        <v>0</v>
      </c>
      <c r="N2">
        <f>'Paper 1 (Arithmetic)'!$N39</f>
        <v>0</v>
      </c>
      <c r="O2">
        <f>'Paper 1 (Arithmetic)'!$O39</f>
        <v>0</v>
      </c>
      <c r="P2">
        <f>'Paper 1 (Arithmetic)'!$P39</f>
        <v>0</v>
      </c>
      <c r="Q2">
        <f>'Paper 1 (Arithmetic)'!$Q39</f>
        <v>0</v>
      </c>
      <c r="R2">
        <f>'Paper 1 (Arithmetic)'!$R39</f>
        <v>0</v>
      </c>
      <c r="S2">
        <f>'Paper 1 (Arithmetic)'!$S39</f>
        <v>0</v>
      </c>
      <c r="T2">
        <f>'Paper 1 (Arithmetic)'!$T39</f>
        <v>0</v>
      </c>
      <c r="U2">
        <f>'Paper 1 (Arithmetic)'!$U39</f>
        <v>0</v>
      </c>
      <c r="V2">
        <f>'Paper 1 (Arithmetic)'!$V39</f>
        <v>0</v>
      </c>
      <c r="W2">
        <f>'Paper 1 (Arithmetic)'!$W39</f>
        <v>0</v>
      </c>
      <c r="X2">
        <f>'Paper 1 (Arithmetic)'!$X39</f>
        <v>0</v>
      </c>
      <c r="Y2">
        <f>'Paper 1 (Arithmetic)'!$Y39</f>
        <v>0</v>
      </c>
      <c r="Z2">
        <f>'Paper 1 (Arithmetic)'!$Z39</f>
        <v>0</v>
      </c>
      <c r="AA2">
        <f>'Paper 1 (Arithmetic)'!$AA39</f>
        <v>0</v>
      </c>
      <c r="AB2">
        <f>'Paper 1 (Arithmetic)'!$AB39</f>
        <v>0</v>
      </c>
      <c r="AC2">
        <f>'Paper 1 (Arithmetic)'!$AC39</f>
        <v>0</v>
      </c>
      <c r="AD2">
        <f>'Paper 1 (Arithmetic)'!$AD39</f>
        <v>0</v>
      </c>
      <c r="AE2">
        <f>'Paper 1 (Arithmetic)'!$AE39</f>
        <v>0</v>
      </c>
      <c r="AF2">
        <f>'Paper 1 (Arithmetic)'!$AF39</f>
        <v>0</v>
      </c>
      <c r="AG2">
        <f>'Paper 1 (Arithmetic)'!$AG39</f>
        <v>0</v>
      </c>
      <c r="AH2">
        <f>'Paper 1 (Arithmetic)'!$AH39</f>
        <v>0</v>
      </c>
      <c r="AI2">
        <f>'Paper 1 (Arithmetic)'!$AI39</f>
        <v>0</v>
      </c>
      <c r="AJ2">
        <f>'Paper 1 (Arithmetic)'!$AJ39</f>
        <v>0</v>
      </c>
      <c r="AK2">
        <f>'Paper 1 (Arithmetic)'!$AK39</f>
        <v>0</v>
      </c>
      <c r="AL2">
        <f>'Paper 1 (Arithmetic)'!$AL39</f>
        <v>0</v>
      </c>
      <c r="AM2">
        <f>'Paper 1 (Arithmetic)'!$AM39</f>
        <v>0</v>
      </c>
      <c r="AN2">
        <f>'Paper 1 (Arithmetic)'!$AN39</f>
        <v>0</v>
      </c>
      <c r="AO2">
        <f>'Paper 1 (Arithmetic)'!$AO39</f>
        <v>0</v>
      </c>
    </row>
    <row r="3" spans="5:45" x14ac:dyDescent="0.3">
      <c r="E3" t="s">
        <v>6</v>
      </c>
      <c r="F3">
        <f>'Paper 2 (Reasoning)'!$F26</f>
        <v>0</v>
      </c>
      <c r="G3">
        <f>'Paper 2 (Reasoning)'!$G26</f>
        <v>0</v>
      </c>
      <c r="H3">
        <f>'Paper 2 (Reasoning)'!$H26</f>
        <v>0</v>
      </c>
      <c r="I3">
        <f>'Paper 2 (Reasoning)'!$I26</f>
        <v>0</v>
      </c>
      <c r="J3">
        <f>'Paper 2 (Reasoning)'!$J26</f>
        <v>0</v>
      </c>
      <c r="K3">
        <f>'Paper 2 (Reasoning)'!$K26</f>
        <v>0</v>
      </c>
      <c r="L3">
        <f>'Paper 2 (Reasoning)'!$L26</f>
        <v>0</v>
      </c>
      <c r="M3">
        <f>'Paper 2 (Reasoning)'!$M26</f>
        <v>0</v>
      </c>
      <c r="N3">
        <f>'Paper 2 (Reasoning)'!$N26</f>
        <v>0</v>
      </c>
      <c r="O3">
        <f>'Paper 2 (Reasoning)'!$O26</f>
        <v>0</v>
      </c>
      <c r="P3">
        <f>'Paper 2 (Reasoning)'!$P26</f>
        <v>0</v>
      </c>
      <c r="Q3">
        <f>'Paper 2 (Reasoning)'!$Q26</f>
        <v>0</v>
      </c>
      <c r="R3">
        <f>'Paper 2 (Reasoning)'!$R26</f>
        <v>0</v>
      </c>
      <c r="S3">
        <f>'Paper 2 (Reasoning)'!$S26</f>
        <v>0</v>
      </c>
      <c r="T3">
        <f>'Paper 2 (Reasoning)'!$T26</f>
        <v>0</v>
      </c>
      <c r="U3">
        <f>'Paper 2 (Reasoning)'!$U26</f>
        <v>0</v>
      </c>
      <c r="V3">
        <f>'Paper 2 (Reasoning)'!$V26</f>
        <v>0</v>
      </c>
      <c r="W3">
        <f>'Paper 2 (Reasoning)'!$W26</f>
        <v>0</v>
      </c>
      <c r="X3">
        <f>'Paper 2 (Reasoning)'!$FX26</f>
        <v>0</v>
      </c>
      <c r="Y3">
        <f>'Paper 2 (Reasoning)'!$Y26</f>
        <v>0</v>
      </c>
      <c r="Z3">
        <f>'Paper 2 (Reasoning)'!$Z26</f>
        <v>0</v>
      </c>
      <c r="AA3">
        <f>'Paper 2 (Reasoning)'!$AA26</f>
        <v>0</v>
      </c>
      <c r="AB3">
        <f>'Paper 2 (Reasoning)'!$AB26</f>
        <v>0</v>
      </c>
      <c r="AC3">
        <f>'Paper 2 (Reasoning)'!$AC26</f>
        <v>0</v>
      </c>
      <c r="AD3">
        <f>'Paper 2 (Reasoning)'!$AD26</f>
        <v>0</v>
      </c>
      <c r="AE3">
        <f>'Paper 2 (Reasoning)'!$AE26</f>
        <v>0</v>
      </c>
      <c r="AF3">
        <f>'Paper 2 (Reasoning)'!$AF26</f>
        <v>0</v>
      </c>
      <c r="AG3">
        <f>'Paper 2 (Reasoning)'!$AG26</f>
        <v>0</v>
      </c>
      <c r="AH3">
        <f>'Paper 2 (Reasoning)'!$AH26</f>
        <v>0</v>
      </c>
      <c r="AI3">
        <f>'Paper 2 (Reasoning)'!$AI26</f>
        <v>0</v>
      </c>
      <c r="AJ3">
        <f>'Paper 2 (Reasoning)'!$AJ26</f>
        <v>0</v>
      </c>
      <c r="AK3">
        <f>'Paper 2 (Reasoning)'!$AK26</f>
        <v>0</v>
      </c>
      <c r="AL3">
        <f>'Paper 2 (Reasoning)'!$AL26</f>
        <v>0</v>
      </c>
      <c r="AM3">
        <f>'Paper 2 (Reasoning)'!$AM26</f>
        <v>0</v>
      </c>
      <c r="AN3">
        <f>'Paper 2 (Reasoning)'!$AN26</f>
        <v>0</v>
      </c>
      <c r="AO3">
        <f>'Paper 2 (Reasoning)'!$AO26</f>
        <v>0</v>
      </c>
    </row>
    <row r="4" spans="5:45" x14ac:dyDescent="0.3">
      <c r="E4" t="s">
        <v>7</v>
      </c>
      <c r="F4">
        <f>'Paper 3 (Reasoning)'!$F27</f>
        <v>0</v>
      </c>
      <c r="G4">
        <f>'Paper 3 (Reasoning)'!$G27</f>
        <v>0</v>
      </c>
      <c r="H4">
        <f>'Paper 3 (Reasoning)'!$H27</f>
        <v>0</v>
      </c>
      <c r="I4">
        <f>'Paper 3 (Reasoning)'!$I27</f>
        <v>0</v>
      </c>
      <c r="J4">
        <f>'Paper 3 (Reasoning)'!$J27</f>
        <v>0</v>
      </c>
      <c r="K4">
        <f>'Paper 3 (Reasoning)'!$K27</f>
        <v>0</v>
      </c>
      <c r="L4">
        <f>'Paper 3 (Reasoning)'!$L27</f>
        <v>0</v>
      </c>
      <c r="M4">
        <f>'Paper 3 (Reasoning)'!$M27</f>
        <v>0</v>
      </c>
      <c r="N4">
        <f>'Paper 3 (Reasoning)'!$N27</f>
        <v>0</v>
      </c>
      <c r="O4">
        <f>'Paper 3 (Reasoning)'!$O27</f>
        <v>0</v>
      </c>
      <c r="P4">
        <f>'Paper 3 (Reasoning)'!$P27</f>
        <v>0</v>
      </c>
      <c r="Q4">
        <f>'Paper 3 (Reasoning)'!$Q27</f>
        <v>0</v>
      </c>
      <c r="R4">
        <f>'Paper 3 (Reasoning)'!$R27</f>
        <v>0</v>
      </c>
      <c r="S4">
        <f>'Paper 3 (Reasoning)'!$S27</f>
        <v>0</v>
      </c>
      <c r="T4">
        <f>'Paper 3 (Reasoning)'!$T27</f>
        <v>0</v>
      </c>
      <c r="U4">
        <f>'Paper 3 (Reasoning)'!$U27</f>
        <v>0</v>
      </c>
      <c r="V4">
        <f>'Paper 3 (Reasoning)'!$V27</f>
        <v>0</v>
      </c>
      <c r="W4">
        <f>'Paper 3 (Reasoning)'!$W27</f>
        <v>0</v>
      </c>
      <c r="X4">
        <f>'Paper 3 (Reasoning)'!$X27</f>
        <v>0</v>
      </c>
      <c r="Y4">
        <f>'Paper 3 (Reasoning)'!$Y27</f>
        <v>0</v>
      </c>
      <c r="Z4">
        <f>'Paper 3 (Reasoning)'!$Z27</f>
        <v>0</v>
      </c>
      <c r="AA4">
        <f>'Paper 3 (Reasoning)'!$AA27</f>
        <v>0</v>
      </c>
      <c r="AB4">
        <f>'Paper 3 (Reasoning)'!$AB27</f>
        <v>0</v>
      </c>
      <c r="AC4">
        <f>'Paper 3 (Reasoning)'!$AC4</f>
        <v>0</v>
      </c>
      <c r="AD4">
        <f>'Paper 3 (Reasoning)'!$AD27</f>
        <v>0</v>
      </c>
      <c r="AE4">
        <f>'Paper 3 (Reasoning)'!$AE27</f>
        <v>0</v>
      </c>
      <c r="AF4">
        <f>'Paper 3 (Reasoning)'!$AF27</f>
        <v>0</v>
      </c>
      <c r="AG4">
        <f>'Paper 3 (Reasoning)'!$AG27</f>
        <v>0</v>
      </c>
      <c r="AH4">
        <f>'Paper 3 (Reasoning)'!$AH27</f>
        <v>0</v>
      </c>
      <c r="AI4">
        <f>'Paper 3 (Reasoning)'!$AI27</f>
        <v>0</v>
      </c>
      <c r="AJ4">
        <f>'Paper 3 (Reasoning)'!$AJ27</f>
        <v>0</v>
      </c>
      <c r="AK4">
        <f>'Paper 3 (Reasoning)'!$AK27</f>
        <v>0</v>
      </c>
      <c r="AL4">
        <f>'Paper 3 (Reasoning)'!$AL27</f>
        <v>0</v>
      </c>
      <c r="AM4">
        <f>'Paper 3 (Reasoning)'!$AM27</f>
        <v>0</v>
      </c>
      <c r="AN4">
        <f>'Paper 3 (Reasoning)'!$AN27</f>
        <v>0</v>
      </c>
      <c r="AO4">
        <f>'Paper 3 (Reasoning)'!$AO27</f>
        <v>0</v>
      </c>
      <c r="AR4" s="8" t="s">
        <v>8</v>
      </c>
      <c r="AS4" s="8" t="s">
        <v>9</v>
      </c>
    </row>
    <row r="5" spans="5:45" x14ac:dyDescent="0.3">
      <c r="E5" t="s">
        <v>4</v>
      </c>
      <c r="F5">
        <f t="shared" ref="F5:AO5" si="0">SUM(F2:F4)</f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R5" s="9">
        <v>0</v>
      </c>
      <c r="AS5" s="9" t="s">
        <v>3</v>
      </c>
    </row>
    <row r="6" spans="5:45" x14ac:dyDescent="0.3">
      <c r="E6" t="s">
        <v>9</v>
      </c>
      <c r="F6" t="str">
        <f ca="1">LOOKUP(F5,$AR$5:$AR$116,$AS$5:$AS$115)</f>
        <v>n</v>
      </c>
      <c r="G6" t="str">
        <f ca="1">LOOKUP(G5,$AR$5:$AR$116,$AS$5:$AS$115)</f>
        <v>n</v>
      </c>
      <c r="H6" t="str">
        <f ca="1">LOOKUP(H5,$AR$5:$AR$116,$AS$5:$AS$115)</f>
        <v>n</v>
      </c>
      <c r="I6" t="str">
        <f t="shared" ref="I6:AO6" ca="1" si="1">LOOKUP(I5,$AR$5:$AR$116,$AS$5:$AS$115)</f>
        <v>n</v>
      </c>
      <c r="J6" t="str">
        <f t="shared" ca="1" si="1"/>
        <v>n</v>
      </c>
      <c r="K6" t="str">
        <f t="shared" ca="1" si="1"/>
        <v>n</v>
      </c>
      <c r="L6" t="str">
        <f t="shared" ca="1" si="1"/>
        <v>n</v>
      </c>
      <c r="M6" t="str">
        <f t="shared" ca="1" si="1"/>
        <v>n</v>
      </c>
      <c r="N6" t="str">
        <f t="shared" ca="1" si="1"/>
        <v>n</v>
      </c>
      <c r="O6" t="str">
        <f t="shared" ca="1" si="1"/>
        <v>n</v>
      </c>
      <c r="P6" t="str">
        <f t="shared" ca="1" si="1"/>
        <v>n</v>
      </c>
      <c r="Q6" t="str">
        <f t="shared" ca="1" si="1"/>
        <v>n</v>
      </c>
      <c r="R6" t="str">
        <f t="shared" ca="1" si="1"/>
        <v>n</v>
      </c>
      <c r="S6" t="str">
        <f t="shared" ca="1" si="1"/>
        <v>n</v>
      </c>
      <c r="T6" t="str">
        <f t="shared" ca="1" si="1"/>
        <v>n</v>
      </c>
      <c r="U6" t="str">
        <f t="shared" ca="1" si="1"/>
        <v>n</v>
      </c>
      <c r="V6" t="str">
        <f t="shared" ca="1" si="1"/>
        <v>n</v>
      </c>
      <c r="W6" t="str">
        <f t="shared" ca="1" si="1"/>
        <v>n</v>
      </c>
      <c r="X6" t="str">
        <f t="shared" ca="1" si="1"/>
        <v>n</v>
      </c>
      <c r="Y6" t="str">
        <f t="shared" ca="1" si="1"/>
        <v>n</v>
      </c>
      <c r="Z6" t="str">
        <f t="shared" ca="1" si="1"/>
        <v>n</v>
      </c>
      <c r="AA6" t="str">
        <f t="shared" ca="1" si="1"/>
        <v>n</v>
      </c>
      <c r="AB6" t="str">
        <f t="shared" ca="1" si="1"/>
        <v>n</v>
      </c>
      <c r="AC6" t="str">
        <f t="shared" ca="1" si="1"/>
        <v>n</v>
      </c>
      <c r="AD6" t="str">
        <f t="shared" ca="1" si="1"/>
        <v>n</v>
      </c>
      <c r="AE6" t="str">
        <f t="shared" ca="1" si="1"/>
        <v>n</v>
      </c>
      <c r="AF6" t="str">
        <f t="shared" ca="1" si="1"/>
        <v>n</v>
      </c>
      <c r="AG6" t="str">
        <f t="shared" ca="1" si="1"/>
        <v>n</v>
      </c>
      <c r="AH6" t="str">
        <f t="shared" ca="1" si="1"/>
        <v>n</v>
      </c>
      <c r="AI6" t="str">
        <f t="shared" ca="1" si="1"/>
        <v>n</v>
      </c>
      <c r="AJ6" t="str">
        <f t="shared" ca="1" si="1"/>
        <v>n</v>
      </c>
      <c r="AK6" t="str">
        <f t="shared" ca="1" si="1"/>
        <v>n</v>
      </c>
      <c r="AL6" t="str">
        <f t="shared" ca="1" si="1"/>
        <v>n</v>
      </c>
      <c r="AM6" t="str">
        <f t="shared" ca="1" si="1"/>
        <v>n</v>
      </c>
      <c r="AN6" t="str">
        <f t="shared" ca="1" si="1"/>
        <v>n</v>
      </c>
      <c r="AO6" t="str">
        <f t="shared" ca="1" si="1"/>
        <v>n</v>
      </c>
      <c r="AR6" s="9">
        <v>1</v>
      </c>
      <c r="AS6" s="9" t="s">
        <v>3</v>
      </c>
    </row>
    <row r="7" spans="5:45" ht="15" thickBot="1" x14ac:dyDescent="0.35">
      <c r="AR7" s="9">
        <v>2</v>
      </c>
      <c r="AS7" s="9" t="s">
        <v>3</v>
      </c>
    </row>
    <row r="8" spans="5:45" ht="15" thickBot="1" x14ac:dyDescent="0.35">
      <c r="AR8" s="9">
        <v>3</v>
      </c>
      <c r="AS8" s="10">
        <v>80</v>
      </c>
    </row>
    <row r="9" spans="5:45" ht="15" thickBot="1" x14ac:dyDescent="0.35">
      <c r="AR9" s="9">
        <v>4</v>
      </c>
      <c r="AS9" s="11">
        <v>80</v>
      </c>
    </row>
    <row r="10" spans="5:45" ht="15" thickBot="1" x14ac:dyDescent="0.35">
      <c r="AR10" s="9">
        <v>5</v>
      </c>
      <c r="AS10" s="11">
        <v>80</v>
      </c>
    </row>
    <row r="11" spans="5:45" ht="15" thickBot="1" x14ac:dyDescent="0.35">
      <c r="AR11" s="9">
        <v>6</v>
      </c>
      <c r="AS11" s="11">
        <v>80</v>
      </c>
    </row>
    <row r="12" spans="5:45" ht="15" thickBot="1" x14ac:dyDescent="0.35">
      <c r="AR12" s="9">
        <v>7</v>
      </c>
      <c r="AS12" s="11">
        <v>81</v>
      </c>
    </row>
    <row r="13" spans="5:45" ht="15" thickBot="1" x14ac:dyDescent="0.35">
      <c r="AR13" s="9">
        <v>8</v>
      </c>
      <c r="AS13" s="11">
        <v>82</v>
      </c>
    </row>
    <row r="14" spans="5:45" ht="15" thickBot="1" x14ac:dyDescent="0.35">
      <c r="AR14" s="9">
        <v>9</v>
      </c>
      <c r="AS14" s="11">
        <v>82</v>
      </c>
    </row>
    <row r="15" spans="5:45" ht="15" thickBot="1" x14ac:dyDescent="0.35">
      <c r="AR15" s="9">
        <v>10</v>
      </c>
      <c r="AS15" s="11">
        <v>83</v>
      </c>
    </row>
    <row r="16" spans="5:45" ht="15" thickBot="1" x14ac:dyDescent="0.35">
      <c r="AR16" s="9">
        <v>11</v>
      </c>
      <c r="AS16" s="11">
        <v>84</v>
      </c>
    </row>
    <row r="17" spans="44:45" ht="15" thickBot="1" x14ac:dyDescent="0.35">
      <c r="AR17" s="9">
        <v>12</v>
      </c>
      <c r="AS17" s="11">
        <v>84</v>
      </c>
    </row>
    <row r="18" spans="44:45" ht="15" thickBot="1" x14ac:dyDescent="0.35">
      <c r="AR18" s="9">
        <v>13</v>
      </c>
      <c r="AS18" s="11">
        <v>85</v>
      </c>
    </row>
    <row r="19" spans="44:45" ht="15" thickBot="1" x14ac:dyDescent="0.35">
      <c r="AR19" s="9">
        <v>14</v>
      </c>
      <c r="AS19" s="11">
        <v>86</v>
      </c>
    </row>
    <row r="20" spans="44:45" ht="15" thickBot="1" x14ac:dyDescent="0.35">
      <c r="AR20" s="9">
        <v>15</v>
      </c>
      <c r="AS20" s="11">
        <v>86</v>
      </c>
    </row>
    <row r="21" spans="44:45" ht="15" thickBot="1" x14ac:dyDescent="0.35">
      <c r="AR21" s="9">
        <v>16</v>
      </c>
      <c r="AS21" s="11">
        <v>87</v>
      </c>
    </row>
    <row r="22" spans="44:45" ht="15" thickBot="1" x14ac:dyDescent="0.35">
      <c r="AR22" s="9">
        <v>17</v>
      </c>
      <c r="AS22" s="11">
        <v>87</v>
      </c>
    </row>
    <row r="23" spans="44:45" ht="15" thickBot="1" x14ac:dyDescent="0.35">
      <c r="AR23" s="9">
        <v>18</v>
      </c>
      <c r="AS23" s="11">
        <v>88</v>
      </c>
    </row>
    <row r="24" spans="44:45" ht="15" thickBot="1" x14ac:dyDescent="0.35">
      <c r="AR24" s="9">
        <v>19</v>
      </c>
      <c r="AS24" s="11">
        <v>88</v>
      </c>
    </row>
    <row r="25" spans="44:45" ht="15" thickBot="1" x14ac:dyDescent="0.35">
      <c r="AR25" s="9">
        <v>20</v>
      </c>
      <c r="AS25" s="11">
        <v>89</v>
      </c>
    </row>
    <row r="26" spans="44:45" ht="15" thickBot="1" x14ac:dyDescent="0.35">
      <c r="AR26" s="9">
        <v>21</v>
      </c>
      <c r="AS26" s="11">
        <v>89</v>
      </c>
    </row>
    <row r="27" spans="44:45" ht="15" thickBot="1" x14ac:dyDescent="0.35">
      <c r="AR27" s="9">
        <v>22</v>
      </c>
      <c r="AS27" s="11">
        <v>89</v>
      </c>
    </row>
    <row r="28" spans="44:45" ht="15" thickBot="1" x14ac:dyDescent="0.35">
      <c r="AR28" s="9">
        <v>23</v>
      </c>
      <c r="AS28" s="11">
        <v>90</v>
      </c>
    </row>
    <row r="29" spans="44:45" ht="15" thickBot="1" x14ac:dyDescent="0.35">
      <c r="AR29" s="9">
        <v>24</v>
      </c>
      <c r="AS29" s="11">
        <v>90</v>
      </c>
    </row>
    <row r="30" spans="44:45" ht="15" thickBot="1" x14ac:dyDescent="0.35">
      <c r="AR30" s="9">
        <v>25</v>
      </c>
      <c r="AS30" s="11">
        <v>91</v>
      </c>
    </row>
    <row r="31" spans="44:45" ht="15" thickBot="1" x14ac:dyDescent="0.35">
      <c r="AR31" s="9">
        <v>26</v>
      </c>
      <c r="AS31" s="11">
        <v>91</v>
      </c>
    </row>
    <row r="32" spans="44:45" ht="15" thickBot="1" x14ac:dyDescent="0.35">
      <c r="AR32" s="9">
        <v>27</v>
      </c>
      <c r="AS32" s="11">
        <v>91</v>
      </c>
    </row>
    <row r="33" spans="44:45" ht="15" thickBot="1" x14ac:dyDescent="0.35">
      <c r="AR33" s="9">
        <v>28</v>
      </c>
      <c r="AS33" s="11">
        <v>92</v>
      </c>
    </row>
    <row r="34" spans="44:45" ht="15" thickBot="1" x14ac:dyDescent="0.35">
      <c r="AR34" s="9">
        <v>29</v>
      </c>
      <c r="AS34" s="11">
        <v>92</v>
      </c>
    </row>
    <row r="35" spans="44:45" ht="15" thickBot="1" x14ac:dyDescent="0.35">
      <c r="AR35" s="9">
        <v>30</v>
      </c>
      <c r="AS35" s="11">
        <v>92</v>
      </c>
    </row>
    <row r="36" spans="44:45" ht="15" thickBot="1" x14ac:dyDescent="0.35">
      <c r="AR36" s="9">
        <v>31</v>
      </c>
      <c r="AS36" s="11">
        <v>93</v>
      </c>
    </row>
    <row r="37" spans="44:45" ht="15" thickBot="1" x14ac:dyDescent="0.35">
      <c r="AR37" s="9">
        <v>32</v>
      </c>
      <c r="AS37" s="11">
        <v>93</v>
      </c>
    </row>
    <row r="38" spans="44:45" ht="15" thickBot="1" x14ac:dyDescent="0.35">
      <c r="AR38" s="9">
        <v>33</v>
      </c>
      <c r="AS38" s="11">
        <v>93</v>
      </c>
    </row>
    <row r="39" spans="44:45" ht="15" thickBot="1" x14ac:dyDescent="0.35">
      <c r="AR39" s="9">
        <v>34</v>
      </c>
      <c r="AS39" s="11">
        <v>94</v>
      </c>
    </row>
    <row r="40" spans="44:45" ht="15" thickBot="1" x14ac:dyDescent="0.35">
      <c r="AR40" s="9">
        <v>35</v>
      </c>
      <c r="AS40" s="11">
        <v>94</v>
      </c>
    </row>
    <row r="41" spans="44:45" ht="15" thickBot="1" x14ac:dyDescent="0.35">
      <c r="AR41" s="9">
        <v>36</v>
      </c>
      <c r="AS41" s="11">
        <v>94</v>
      </c>
    </row>
    <row r="42" spans="44:45" ht="15" thickBot="1" x14ac:dyDescent="0.35">
      <c r="AR42" s="9">
        <v>37</v>
      </c>
      <c r="AS42" s="11">
        <v>94</v>
      </c>
    </row>
    <row r="43" spans="44:45" ht="15" thickBot="1" x14ac:dyDescent="0.35">
      <c r="AR43" s="9">
        <v>38</v>
      </c>
      <c r="AS43" s="11">
        <v>95</v>
      </c>
    </row>
    <row r="44" spans="44:45" ht="15" thickBot="1" x14ac:dyDescent="0.35">
      <c r="AR44" s="9">
        <v>39</v>
      </c>
      <c r="AS44" s="11">
        <v>95</v>
      </c>
    </row>
    <row r="45" spans="44:45" ht="15" thickBot="1" x14ac:dyDescent="0.35">
      <c r="AR45" s="9">
        <v>40</v>
      </c>
      <c r="AS45" s="11">
        <v>95</v>
      </c>
    </row>
    <row r="46" spans="44:45" ht="15" thickBot="1" x14ac:dyDescent="0.35">
      <c r="AR46" s="9">
        <v>41</v>
      </c>
      <c r="AS46" s="11">
        <v>96</v>
      </c>
    </row>
    <row r="47" spans="44:45" ht="15" thickBot="1" x14ac:dyDescent="0.35">
      <c r="AR47" s="9">
        <v>42</v>
      </c>
      <c r="AS47" s="11">
        <v>96</v>
      </c>
    </row>
    <row r="48" spans="44:45" ht="15" thickBot="1" x14ac:dyDescent="0.35">
      <c r="AR48" s="9">
        <v>43</v>
      </c>
      <c r="AS48" s="11">
        <v>96</v>
      </c>
    </row>
    <row r="49" spans="44:45" ht="15" thickBot="1" x14ac:dyDescent="0.35">
      <c r="AR49" s="9">
        <v>44</v>
      </c>
      <c r="AS49" s="11">
        <v>96</v>
      </c>
    </row>
    <row r="50" spans="44:45" ht="15" thickBot="1" x14ac:dyDescent="0.35">
      <c r="AR50" s="9">
        <v>45</v>
      </c>
      <c r="AS50" s="11">
        <v>97</v>
      </c>
    </row>
    <row r="51" spans="44:45" ht="15" thickBot="1" x14ac:dyDescent="0.35">
      <c r="AR51" s="9">
        <v>46</v>
      </c>
      <c r="AS51" s="11">
        <v>97</v>
      </c>
    </row>
    <row r="52" spans="44:45" ht="15" thickBot="1" x14ac:dyDescent="0.35">
      <c r="AR52" s="9">
        <v>47</v>
      </c>
      <c r="AS52" s="11">
        <v>97</v>
      </c>
    </row>
    <row r="53" spans="44:45" ht="15" thickBot="1" x14ac:dyDescent="0.35">
      <c r="AR53" s="9">
        <v>48</v>
      </c>
      <c r="AS53" s="11">
        <v>97</v>
      </c>
    </row>
    <row r="54" spans="44:45" ht="15" thickBot="1" x14ac:dyDescent="0.35">
      <c r="AR54" s="9">
        <v>49</v>
      </c>
      <c r="AS54" s="11">
        <v>98</v>
      </c>
    </row>
    <row r="55" spans="44:45" ht="15" thickBot="1" x14ac:dyDescent="0.35">
      <c r="AR55" s="9">
        <v>50</v>
      </c>
      <c r="AS55" s="11">
        <v>98</v>
      </c>
    </row>
    <row r="56" spans="44:45" ht="15" thickBot="1" x14ac:dyDescent="0.35">
      <c r="AR56" s="9">
        <v>51</v>
      </c>
      <c r="AS56" s="11">
        <v>98</v>
      </c>
    </row>
    <row r="57" spans="44:45" ht="15" thickBot="1" x14ac:dyDescent="0.35">
      <c r="AR57" s="9">
        <v>52</v>
      </c>
      <c r="AS57" s="11">
        <v>98</v>
      </c>
    </row>
    <row r="58" spans="44:45" ht="15" thickBot="1" x14ac:dyDescent="0.35">
      <c r="AR58" s="9">
        <v>53</v>
      </c>
      <c r="AS58" s="11">
        <v>99</v>
      </c>
    </row>
    <row r="59" spans="44:45" ht="15" thickBot="1" x14ac:dyDescent="0.35">
      <c r="AR59" s="9">
        <v>54</v>
      </c>
      <c r="AS59" s="11">
        <v>99</v>
      </c>
    </row>
    <row r="60" spans="44:45" ht="15" thickBot="1" x14ac:dyDescent="0.35">
      <c r="AR60" s="9">
        <v>55</v>
      </c>
      <c r="AS60" s="11">
        <v>99</v>
      </c>
    </row>
    <row r="61" spans="44:45" ht="15" thickBot="1" x14ac:dyDescent="0.35">
      <c r="AR61" s="9">
        <v>56</v>
      </c>
      <c r="AS61" s="11">
        <v>99</v>
      </c>
    </row>
    <row r="62" spans="44:45" ht="15" thickBot="1" x14ac:dyDescent="0.35">
      <c r="AR62" s="9">
        <v>57</v>
      </c>
      <c r="AS62" s="11">
        <v>100</v>
      </c>
    </row>
    <row r="63" spans="44:45" ht="15" thickBot="1" x14ac:dyDescent="0.35">
      <c r="AR63" s="9">
        <v>58</v>
      </c>
      <c r="AS63" s="11">
        <v>100</v>
      </c>
    </row>
    <row r="64" spans="44:45" ht="15" thickBot="1" x14ac:dyDescent="0.35">
      <c r="AR64" s="9">
        <v>59</v>
      </c>
      <c r="AS64" s="11">
        <v>100</v>
      </c>
    </row>
    <row r="65" spans="44:45" ht="15" thickBot="1" x14ac:dyDescent="0.35">
      <c r="AR65" s="9">
        <v>60</v>
      </c>
      <c r="AS65" s="11">
        <v>100</v>
      </c>
    </row>
    <row r="66" spans="44:45" ht="15" thickBot="1" x14ac:dyDescent="0.35">
      <c r="AR66" s="9">
        <v>61</v>
      </c>
      <c r="AS66" s="11">
        <v>100</v>
      </c>
    </row>
    <row r="67" spans="44:45" ht="15" thickBot="1" x14ac:dyDescent="0.35">
      <c r="AR67" s="9">
        <v>62</v>
      </c>
      <c r="AS67" s="11">
        <v>101</v>
      </c>
    </row>
    <row r="68" spans="44:45" ht="15" thickBot="1" x14ac:dyDescent="0.35">
      <c r="AR68" s="9">
        <v>63</v>
      </c>
      <c r="AS68" s="11">
        <v>101</v>
      </c>
    </row>
    <row r="69" spans="44:45" ht="15" thickBot="1" x14ac:dyDescent="0.35">
      <c r="AR69" s="9">
        <v>64</v>
      </c>
      <c r="AS69" s="11">
        <v>101</v>
      </c>
    </row>
    <row r="70" spans="44:45" ht="15" thickBot="1" x14ac:dyDescent="0.35">
      <c r="AR70" s="9">
        <v>65</v>
      </c>
      <c r="AS70" s="11">
        <v>101</v>
      </c>
    </row>
    <row r="71" spans="44:45" ht="15" thickBot="1" x14ac:dyDescent="0.35">
      <c r="AR71" s="9">
        <v>66</v>
      </c>
      <c r="AS71" s="11">
        <v>102</v>
      </c>
    </row>
    <row r="72" spans="44:45" ht="15" thickBot="1" x14ac:dyDescent="0.35">
      <c r="AR72" s="9">
        <v>67</v>
      </c>
      <c r="AS72" s="11">
        <v>102</v>
      </c>
    </row>
    <row r="73" spans="44:45" ht="15" thickBot="1" x14ac:dyDescent="0.35">
      <c r="AR73" s="9">
        <v>68</v>
      </c>
      <c r="AS73" s="11">
        <v>102</v>
      </c>
    </row>
    <row r="74" spans="44:45" ht="15" thickBot="1" x14ac:dyDescent="0.35">
      <c r="AR74" s="9">
        <v>69</v>
      </c>
      <c r="AS74" s="11">
        <v>102</v>
      </c>
    </row>
    <row r="75" spans="44:45" ht="15" thickBot="1" x14ac:dyDescent="0.35">
      <c r="AR75" s="9">
        <v>70</v>
      </c>
      <c r="AS75" s="11">
        <v>103</v>
      </c>
    </row>
    <row r="76" spans="44:45" ht="15" thickBot="1" x14ac:dyDescent="0.35">
      <c r="AR76" s="9">
        <v>71</v>
      </c>
      <c r="AS76" s="11">
        <v>103</v>
      </c>
    </row>
    <row r="77" spans="44:45" ht="15" thickBot="1" x14ac:dyDescent="0.35">
      <c r="AR77" s="9">
        <v>72</v>
      </c>
      <c r="AS77" s="11">
        <v>103</v>
      </c>
    </row>
    <row r="78" spans="44:45" ht="15" thickBot="1" x14ac:dyDescent="0.35">
      <c r="AR78" s="9">
        <v>73</v>
      </c>
      <c r="AS78" s="11">
        <v>103</v>
      </c>
    </row>
    <row r="79" spans="44:45" ht="15" thickBot="1" x14ac:dyDescent="0.35">
      <c r="AR79" s="9">
        <v>74</v>
      </c>
      <c r="AS79" s="11">
        <v>104</v>
      </c>
    </row>
    <row r="80" spans="44:45" ht="15" thickBot="1" x14ac:dyDescent="0.35">
      <c r="AR80" s="9">
        <v>75</v>
      </c>
      <c r="AS80" s="11">
        <v>104</v>
      </c>
    </row>
    <row r="81" spans="44:45" ht="15" thickBot="1" x14ac:dyDescent="0.35">
      <c r="AR81" s="9">
        <v>76</v>
      </c>
      <c r="AS81" s="11">
        <v>104</v>
      </c>
    </row>
    <row r="82" spans="44:45" ht="15" thickBot="1" x14ac:dyDescent="0.35">
      <c r="AR82" s="9">
        <v>77</v>
      </c>
      <c r="AS82" s="11">
        <v>104</v>
      </c>
    </row>
    <row r="83" spans="44:45" ht="15" thickBot="1" x14ac:dyDescent="0.35">
      <c r="AR83" s="9">
        <v>78</v>
      </c>
      <c r="AS83" s="11">
        <v>105</v>
      </c>
    </row>
    <row r="84" spans="44:45" ht="15" thickBot="1" x14ac:dyDescent="0.35">
      <c r="AR84" s="9">
        <v>79</v>
      </c>
      <c r="AS84" s="11">
        <v>105</v>
      </c>
    </row>
    <row r="85" spans="44:45" ht="15" thickBot="1" x14ac:dyDescent="0.35">
      <c r="AR85" s="9">
        <v>80</v>
      </c>
      <c r="AS85" s="11">
        <v>105</v>
      </c>
    </row>
    <row r="86" spans="44:45" ht="15" thickBot="1" x14ac:dyDescent="0.35">
      <c r="AR86" s="9">
        <v>81</v>
      </c>
      <c r="AS86" s="11">
        <v>105</v>
      </c>
    </row>
    <row r="87" spans="44:45" ht="15" thickBot="1" x14ac:dyDescent="0.35">
      <c r="AR87" s="9">
        <v>82</v>
      </c>
      <c r="AS87" s="11">
        <v>106</v>
      </c>
    </row>
    <row r="88" spans="44:45" ht="15" thickBot="1" x14ac:dyDescent="0.35">
      <c r="AR88" s="9">
        <v>83</v>
      </c>
      <c r="AS88" s="11">
        <v>106</v>
      </c>
    </row>
    <row r="89" spans="44:45" ht="15" thickBot="1" x14ac:dyDescent="0.35">
      <c r="AR89" s="9">
        <v>84</v>
      </c>
      <c r="AS89" s="11">
        <v>106</v>
      </c>
    </row>
    <row r="90" spans="44:45" ht="15" thickBot="1" x14ac:dyDescent="0.35">
      <c r="AR90" s="9">
        <v>85</v>
      </c>
      <c r="AS90" s="11">
        <v>106</v>
      </c>
    </row>
    <row r="91" spans="44:45" ht="15" thickBot="1" x14ac:dyDescent="0.35">
      <c r="AR91" s="9">
        <v>86</v>
      </c>
      <c r="AS91" s="11">
        <v>107</v>
      </c>
    </row>
    <row r="92" spans="44:45" ht="15" thickBot="1" x14ac:dyDescent="0.35">
      <c r="AR92" s="9">
        <v>87</v>
      </c>
      <c r="AS92" s="11">
        <v>107</v>
      </c>
    </row>
    <row r="93" spans="44:45" ht="15" thickBot="1" x14ac:dyDescent="0.35">
      <c r="AR93" s="9">
        <v>88</v>
      </c>
      <c r="AS93" s="11">
        <v>107</v>
      </c>
    </row>
    <row r="94" spans="44:45" ht="15" thickBot="1" x14ac:dyDescent="0.35">
      <c r="AR94" s="9">
        <v>89</v>
      </c>
      <c r="AS94" s="11">
        <v>108</v>
      </c>
    </row>
    <row r="95" spans="44:45" ht="15" thickBot="1" x14ac:dyDescent="0.35">
      <c r="AR95" s="9">
        <v>90</v>
      </c>
      <c r="AS95" s="11">
        <v>108</v>
      </c>
    </row>
    <row r="96" spans="44:45" ht="15" thickBot="1" x14ac:dyDescent="0.35">
      <c r="AR96" s="9">
        <v>91</v>
      </c>
      <c r="AS96" s="11">
        <v>108</v>
      </c>
    </row>
    <row r="97" spans="44:45" ht="15" thickBot="1" x14ac:dyDescent="0.35">
      <c r="AR97" s="9">
        <v>92</v>
      </c>
      <c r="AS97" s="11">
        <v>109</v>
      </c>
    </row>
    <row r="98" spans="44:45" ht="15" thickBot="1" x14ac:dyDescent="0.35">
      <c r="AR98" s="9">
        <v>93</v>
      </c>
      <c r="AS98" s="11">
        <v>109</v>
      </c>
    </row>
    <row r="99" spans="44:45" ht="15" thickBot="1" x14ac:dyDescent="0.35">
      <c r="AR99" s="9">
        <v>94</v>
      </c>
      <c r="AS99" s="11">
        <v>109</v>
      </c>
    </row>
    <row r="100" spans="44:45" ht="15" thickBot="1" x14ac:dyDescent="0.35">
      <c r="AR100" s="9">
        <v>95</v>
      </c>
      <c r="AS100" s="11">
        <v>110</v>
      </c>
    </row>
    <row r="101" spans="44:45" ht="15" thickBot="1" x14ac:dyDescent="0.35">
      <c r="AR101" s="9">
        <v>96</v>
      </c>
      <c r="AS101" s="11">
        <v>110</v>
      </c>
    </row>
    <row r="102" spans="44:45" ht="15" thickBot="1" x14ac:dyDescent="0.35">
      <c r="AR102" s="9">
        <v>97</v>
      </c>
      <c r="AS102" s="11">
        <v>110</v>
      </c>
    </row>
    <row r="103" spans="44:45" ht="15" thickBot="1" x14ac:dyDescent="0.35">
      <c r="AR103" s="9">
        <v>98</v>
      </c>
      <c r="AS103" s="11">
        <v>111</v>
      </c>
    </row>
    <row r="104" spans="44:45" ht="15" thickBot="1" x14ac:dyDescent="0.35">
      <c r="AR104" s="9">
        <v>99</v>
      </c>
      <c r="AS104" s="11">
        <v>111</v>
      </c>
    </row>
    <row r="105" spans="44:45" ht="15" thickBot="1" x14ac:dyDescent="0.35">
      <c r="AR105" s="9">
        <v>100</v>
      </c>
      <c r="AS105" s="11">
        <v>112</v>
      </c>
    </row>
    <row r="106" spans="44:45" ht="15" thickBot="1" x14ac:dyDescent="0.35">
      <c r="AR106" s="9">
        <v>101</v>
      </c>
      <c r="AS106" s="11">
        <v>112</v>
      </c>
    </row>
    <row r="107" spans="44:45" ht="15" thickBot="1" x14ac:dyDescent="0.35">
      <c r="AR107" s="9">
        <v>102</v>
      </c>
      <c r="AS107" s="11">
        <v>113</v>
      </c>
    </row>
    <row r="108" spans="44:45" ht="15" thickBot="1" x14ac:dyDescent="0.35">
      <c r="AR108" s="9">
        <v>103</v>
      </c>
      <c r="AS108" s="11">
        <v>114</v>
      </c>
    </row>
    <row r="109" spans="44:45" ht="15" thickBot="1" x14ac:dyDescent="0.35">
      <c r="AR109" s="9">
        <v>104</v>
      </c>
      <c r="AS109" s="11">
        <v>114</v>
      </c>
    </row>
    <row r="110" spans="44:45" ht="15" thickBot="1" x14ac:dyDescent="0.35">
      <c r="AR110" s="9">
        <v>105</v>
      </c>
      <c r="AS110" s="11">
        <v>115</v>
      </c>
    </row>
    <row r="111" spans="44:45" ht="15" thickBot="1" x14ac:dyDescent="0.35">
      <c r="AR111" s="9">
        <v>106</v>
      </c>
      <c r="AS111" s="11">
        <v>116</v>
      </c>
    </row>
    <row r="112" spans="44:45" ht="15" thickBot="1" x14ac:dyDescent="0.35">
      <c r="AR112" s="9">
        <v>107</v>
      </c>
      <c r="AS112" s="11">
        <v>117</v>
      </c>
    </row>
    <row r="113" spans="44:45" ht="15" thickBot="1" x14ac:dyDescent="0.35">
      <c r="AR113" s="9">
        <v>108</v>
      </c>
      <c r="AS113" s="11">
        <v>118</v>
      </c>
    </row>
    <row r="114" spans="44:45" ht="15" thickBot="1" x14ac:dyDescent="0.35">
      <c r="AR114" s="9">
        <v>109</v>
      </c>
      <c r="AS114" s="11">
        <v>120</v>
      </c>
    </row>
    <row r="115" spans="44:45" ht="15" thickBot="1" x14ac:dyDescent="0.35">
      <c r="AR115" s="9">
        <v>110</v>
      </c>
      <c r="AS115" s="11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Paper 1 (Arithmetic)</vt:lpstr>
      <vt:lpstr>Paper 2 (Reasoning)</vt:lpstr>
      <vt:lpstr>Paper 3 (Reasoning)</vt:lpstr>
      <vt:lpstr>Pupil totals and scaled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Farrell</dc:creator>
  <cp:lastModifiedBy>Sarah Farrell</cp:lastModifiedBy>
  <dcterms:created xsi:type="dcterms:W3CDTF">2023-12-19T20:42:44Z</dcterms:created>
  <dcterms:modified xsi:type="dcterms:W3CDTF">2024-07-15T20:57:33Z</dcterms:modified>
</cp:coreProperties>
</file>